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showObjects="none" defaultThemeVersion="124226"/>
  <mc:AlternateContent xmlns:mc="http://schemas.openxmlformats.org/markup-compatibility/2006">
    <mc:Choice Requires="x15">
      <x15ac:absPath xmlns:x15ac="http://schemas.microsoft.com/office/spreadsheetml/2010/11/ac" url="https://undp-my.sharepoint.com/personal/ekaterina_bachinskaya_undp_org/Documents/Documents - Copy/COs/"/>
    </mc:Choice>
  </mc:AlternateContent>
  <xr:revisionPtr revIDLastSave="4" documentId="11_98FBF34294370E01D02D10F62D307728D50DCCE9" xr6:coauthVersionLast="46" xr6:coauthVersionMax="46" xr10:uidLastSave="{93B43955-7F7F-4BCE-BDB3-32452079D835}"/>
  <bookViews>
    <workbookView minimized="1" xWindow="2448" yWindow="636" windowWidth="17280" windowHeight="8964" tabRatio="792" xr2:uid="{00000000-000D-0000-FFFF-FFFF00000000}"/>
  </bookViews>
  <sheets>
    <sheet name="Cover" sheetId="11" r:id="rId1"/>
    <sheet name="Decision Matrix" sheetId="24" r:id="rId2"/>
    <sheet name="Current" sheetId="6" r:id="rId3"/>
    <sheet name="Opt. I - Rec." sheetId="7" r:id="rId4"/>
    <sheet name="Opt. I - Inv." sheetId="13" r:id="rId5"/>
    <sheet name="Opt. II - Rec." sheetId="18" r:id="rId6"/>
    <sheet name="Opt. II - Inv." sheetId="19" r:id="rId7"/>
    <sheet name="Opt. III - Rec." sheetId="22" r:id="rId8"/>
    <sheet name="Opt. III - Inv." sheetId="20" r:id="rId9"/>
    <sheet name="CBA" sheetId="4"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6" l="1"/>
  <c r="G20" i="24"/>
  <c r="F20" i="24"/>
  <c r="E20" i="24"/>
  <c r="D20" i="24"/>
  <c r="C20" i="24"/>
  <c r="E5" i="24"/>
  <c r="C5" i="24"/>
  <c r="A5" i="24"/>
  <c r="D1" i="24"/>
  <c r="C6" i="4"/>
  <c r="E8" i="4" s="1"/>
  <c r="D26" i="6"/>
  <c r="C26" i="6"/>
  <c r="M16" i="6"/>
  <c r="M17" i="6"/>
  <c r="M18" i="6"/>
  <c r="M19" i="6"/>
  <c r="M20" i="6"/>
  <c r="M21" i="6"/>
  <c r="M22" i="6"/>
  <c r="M23" i="6"/>
  <c r="M11" i="22"/>
  <c r="H12" i="22"/>
  <c r="D12" i="22"/>
  <c r="D23" i="22" s="1"/>
  <c r="M9" i="22"/>
  <c r="J10" i="22" s="1"/>
  <c r="I10" i="22"/>
  <c r="C10" i="22"/>
  <c r="M11" i="18"/>
  <c r="L12" i="18" s="1"/>
  <c r="M9" i="18"/>
  <c r="L10" i="18" s="1"/>
  <c r="K10" i="18"/>
  <c r="F10" i="18"/>
  <c r="E10" i="18"/>
  <c r="D10" i="18"/>
  <c r="C10" i="18"/>
  <c r="H19" i="22"/>
  <c r="L7" i="20"/>
  <c r="K7" i="20"/>
  <c r="J7" i="20"/>
  <c r="I7" i="20"/>
  <c r="H7" i="20"/>
  <c r="G7" i="20"/>
  <c r="F7" i="20"/>
  <c r="E7" i="20"/>
  <c r="D7" i="20"/>
  <c r="C7" i="20"/>
  <c r="L7" i="19"/>
  <c r="K7" i="19"/>
  <c r="J7" i="19"/>
  <c r="I7" i="19"/>
  <c r="H7" i="19"/>
  <c r="G7" i="19"/>
  <c r="F7" i="19"/>
  <c r="E7" i="19"/>
  <c r="D7" i="19"/>
  <c r="C7" i="19"/>
  <c r="L14" i="20"/>
  <c r="K14" i="20"/>
  <c r="J14" i="20"/>
  <c r="I14" i="20"/>
  <c r="H14" i="20"/>
  <c r="G14" i="20"/>
  <c r="F14" i="20"/>
  <c r="E14" i="20"/>
  <c r="D14" i="20"/>
  <c r="C14" i="20"/>
  <c r="L14" i="19"/>
  <c r="K14" i="19"/>
  <c r="J14" i="19"/>
  <c r="I14" i="19"/>
  <c r="H14" i="19"/>
  <c r="G14" i="19"/>
  <c r="F14" i="19"/>
  <c r="E14" i="19"/>
  <c r="D14" i="19"/>
  <c r="C14" i="19"/>
  <c r="M26" i="22"/>
  <c r="M26" i="18"/>
  <c r="E12" i="4" s="1"/>
  <c r="L14" i="22"/>
  <c r="K14" i="22"/>
  <c r="J14" i="22"/>
  <c r="I14" i="22"/>
  <c r="H14" i="22"/>
  <c r="G14" i="22"/>
  <c r="F14" i="22"/>
  <c r="E14" i="22"/>
  <c r="D14" i="22"/>
  <c r="C14" i="22"/>
  <c r="L14" i="18"/>
  <c r="K14" i="18"/>
  <c r="J14" i="18"/>
  <c r="I14" i="18"/>
  <c r="H14" i="18"/>
  <c r="G14" i="18"/>
  <c r="F14" i="18"/>
  <c r="E14" i="18"/>
  <c r="D14" i="18"/>
  <c r="C14" i="18"/>
  <c r="L7" i="22"/>
  <c r="K7" i="22"/>
  <c r="J7" i="22"/>
  <c r="I7" i="22"/>
  <c r="H7" i="22"/>
  <c r="G7" i="22"/>
  <c r="F7" i="22"/>
  <c r="E7" i="22"/>
  <c r="D7" i="22"/>
  <c r="C7" i="22"/>
  <c r="L7" i="18"/>
  <c r="K7" i="18"/>
  <c r="J7" i="18"/>
  <c r="I7" i="18"/>
  <c r="H7" i="18"/>
  <c r="G7" i="18"/>
  <c r="F7" i="18"/>
  <c r="E7" i="18"/>
  <c r="D7" i="18"/>
  <c r="C7" i="18"/>
  <c r="M11" i="20"/>
  <c r="F18" i="4" s="1"/>
  <c r="F12" i="20"/>
  <c r="F20" i="20" s="1"/>
  <c r="G12" i="20"/>
  <c r="G16" i="20" s="1"/>
  <c r="H12" i="20"/>
  <c r="H16" i="20" s="1"/>
  <c r="I12" i="20"/>
  <c r="K12" i="20"/>
  <c r="K16" i="20" s="1"/>
  <c r="K19" i="20"/>
  <c r="M9" i="20"/>
  <c r="J10" i="20" s="1"/>
  <c r="F10" i="20"/>
  <c r="M11" i="19"/>
  <c r="D12" i="19" s="1"/>
  <c r="M9" i="19"/>
  <c r="I10" i="19" s="1"/>
  <c r="H10" i="19"/>
  <c r="M11" i="13"/>
  <c r="L12" i="13" s="1"/>
  <c r="C12" i="13"/>
  <c r="C17" i="13"/>
  <c r="D12" i="13"/>
  <c r="D17" i="13" s="1"/>
  <c r="D20" i="13"/>
  <c r="E12" i="13"/>
  <c r="E16" i="13" s="1"/>
  <c r="F12" i="13"/>
  <c r="F16" i="13" s="1"/>
  <c r="F19" i="13"/>
  <c r="F23" i="13"/>
  <c r="G12" i="13"/>
  <c r="G16" i="13" s="1"/>
  <c r="G17" i="13"/>
  <c r="G22" i="13"/>
  <c r="G23" i="13"/>
  <c r="G24" i="13"/>
  <c r="H12" i="13"/>
  <c r="H17" i="13" s="1"/>
  <c r="H16" i="13"/>
  <c r="H20" i="13"/>
  <c r="H21" i="13"/>
  <c r="H22" i="13"/>
  <c r="H23" i="13"/>
  <c r="H24" i="13"/>
  <c r="I12" i="13"/>
  <c r="I16" i="13" s="1"/>
  <c r="J12" i="13"/>
  <c r="J16" i="13" s="1"/>
  <c r="J23" i="13"/>
  <c r="K12" i="13"/>
  <c r="K16" i="13" s="1"/>
  <c r="K17" i="13"/>
  <c r="K19" i="13"/>
  <c r="K21" i="13"/>
  <c r="M9" i="13"/>
  <c r="G10" i="13" s="1"/>
  <c r="L14" i="13"/>
  <c r="K14" i="13"/>
  <c r="J14" i="13"/>
  <c r="I14" i="13"/>
  <c r="H14" i="13"/>
  <c r="G14" i="13"/>
  <c r="F14" i="13"/>
  <c r="E14" i="13"/>
  <c r="D14" i="13"/>
  <c r="C14" i="13"/>
  <c r="L7" i="13"/>
  <c r="K7" i="13"/>
  <c r="J7" i="13"/>
  <c r="I7" i="13"/>
  <c r="H7" i="13"/>
  <c r="G7" i="13"/>
  <c r="F7" i="13"/>
  <c r="E7" i="13"/>
  <c r="D7" i="13"/>
  <c r="C7" i="13"/>
  <c r="L14" i="7"/>
  <c r="K14" i="7"/>
  <c r="J14" i="7"/>
  <c r="I14" i="7"/>
  <c r="H14" i="7"/>
  <c r="G14" i="7"/>
  <c r="F14" i="7"/>
  <c r="E14" i="7"/>
  <c r="D14" i="7"/>
  <c r="C14" i="7"/>
  <c r="L7" i="7"/>
  <c r="K7" i="7"/>
  <c r="J7" i="7"/>
  <c r="I7" i="7"/>
  <c r="H7" i="7"/>
  <c r="G7" i="7"/>
  <c r="F7" i="7"/>
  <c r="E7" i="7"/>
  <c r="D7" i="7"/>
  <c r="C7" i="7"/>
  <c r="L14" i="6"/>
  <c r="K14" i="6"/>
  <c r="J14" i="6"/>
  <c r="I14" i="6"/>
  <c r="H14" i="6"/>
  <c r="G14" i="6"/>
  <c r="F14" i="6"/>
  <c r="E14" i="6"/>
  <c r="D14" i="6"/>
  <c r="C14" i="6"/>
  <c r="L7" i="6"/>
  <c r="K7" i="6"/>
  <c r="J7" i="6"/>
  <c r="I7" i="6"/>
  <c r="H7" i="6"/>
  <c r="G7" i="6"/>
  <c r="F7" i="6"/>
  <c r="E7" i="6"/>
  <c r="D7" i="6"/>
  <c r="C7" i="6"/>
  <c r="M11" i="7"/>
  <c r="L12" i="7" s="1"/>
  <c r="L18" i="7" s="1"/>
  <c r="G12" i="7"/>
  <c r="G19" i="7" s="1"/>
  <c r="E12" i="7"/>
  <c r="E19" i="7" s="1"/>
  <c r="C12" i="7"/>
  <c r="C19" i="7" s="1"/>
  <c r="M26" i="7"/>
  <c r="M29" i="7" s="1"/>
  <c r="I4" i="18"/>
  <c r="I4" i="19"/>
  <c r="I4" i="22"/>
  <c r="I4" i="20"/>
  <c r="F5" i="20"/>
  <c r="B5" i="20"/>
  <c r="I1" i="6"/>
  <c r="D1" i="4" s="1"/>
  <c r="D1" i="13" s="1"/>
  <c r="F5" i="19"/>
  <c r="B5" i="19"/>
  <c r="M10" i="22"/>
  <c r="F5" i="22"/>
  <c r="B5" i="22"/>
  <c r="M10" i="18"/>
  <c r="F5" i="18"/>
  <c r="B5" i="18"/>
  <c r="M9" i="7"/>
  <c r="L10" i="7" s="1"/>
  <c r="L16" i="7"/>
  <c r="L23" i="7"/>
  <c r="L24" i="7"/>
  <c r="H10" i="7"/>
  <c r="G10" i="7"/>
  <c r="G20" i="7"/>
  <c r="F10" i="7"/>
  <c r="C17" i="7"/>
  <c r="J10" i="13"/>
  <c r="I10" i="13"/>
  <c r="H10" i="13"/>
  <c r="F10" i="13"/>
  <c r="M24" i="6"/>
  <c r="M11" i="6"/>
  <c r="C18" i="4" s="1"/>
  <c r="F5" i="13"/>
  <c r="B5" i="13"/>
  <c r="B5" i="6"/>
  <c r="D5" i="4"/>
  <c r="B5" i="4"/>
  <c r="F11" i="4"/>
  <c r="E11" i="4"/>
  <c r="D11" i="4"/>
  <c r="I4" i="7"/>
  <c r="I4" i="13"/>
  <c r="F5" i="7"/>
  <c r="B5" i="7"/>
  <c r="F5" i="6"/>
  <c r="M9" i="6"/>
  <c r="G10" i="6" s="1"/>
  <c r="H10" i="6"/>
  <c r="I10" i="6"/>
  <c r="K10" i="6"/>
  <c r="D12" i="6"/>
  <c r="H12" i="6"/>
  <c r="C10" i="6"/>
  <c r="D10" i="6"/>
  <c r="M10" i="6"/>
  <c r="E26" i="6"/>
  <c r="F26" i="6"/>
  <c r="K26" i="6"/>
  <c r="J26" i="6"/>
  <c r="I26" i="6"/>
  <c r="H26" i="6"/>
  <c r="G26" i="6"/>
  <c r="G23" i="20" l="1"/>
  <c r="E12" i="18"/>
  <c r="E19" i="18" s="1"/>
  <c r="K12" i="6"/>
  <c r="F10" i="6"/>
  <c r="M10" i="13"/>
  <c r="C10" i="13"/>
  <c r="K10" i="13"/>
  <c r="I12" i="7"/>
  <c r="K24" i="13"/>
  <c r="H19" i="13"/>
  <c r="G21" i="13"/>
  <c r="L12" i="20"/>
  <c r="H22" i="20"/>
  <c r="G22" i="20"/>
  <c r="G10" i="18"/>
  <c r="F12" i="18"/>
  <c r="D10" i="22"/>
  <c r="H24" i="20"/>
  <c r="E12" i="6"/>
  <c r="J12" i="6"/>
  <c r="C12" i="6"/>
  <c r="D10" i="13"/>
  <c r="L10" i="13"/>
  <c r="K12" i="7"/>
  <c r="K23" i="13"/>
  <c r="H18" i="13"/>
  <c r="G20" i="13"/>
  <c r="D24" i="13"/>
  <c r="D10" i="19"/>
  <c r="K23" i="20"/>
  <c r="H21" i="20"/>
  <c r="G19" i="20"/>
  <c r="H10" i="18"/>
  <c r="G12" i="18"/>
  <c r="E10" i="22"/>
  <c r="D12" i="18"/>
  <c r="L12" i="6"/>
  <c r="H23" i="20"/>
  <c r="H26" i="20" s="1"/>
  <c r="I12" i="6"/>
  <c r="L10" i="6"/>
  <c r="E10" i="13"/>
  <c r="C23" i="7"/>
  <c r="K22" i="13"/>
  <c r="G19" i="13"/>
  <c r="D21" i="13"/>
  <c r="E10" i="19"/>
  <c r="K22" i="20"/>
  <c r="H20" i="20"/>
  <c r="G18" i="20"/>
  <c r="D19" i="22"/>
  <c r="I10" i="18"/>
  <c r="H12" i="18"/>
  <c r="G10" i="22"/>
  <c r="E22" i="7"/>
  <c r="H19" i="20"/>
  <c r="I12" i="18"/>
  <c r="I19" i="18" s="1"/>
  <c r="E10" i="6"/>
  <c r="G12" i="6"/>
  <c r="J10" i="6"/>
  <c r="E24" i="7"/>
  <c r="I10" i="7"/>
  <c r="K20" i="13"/>
  <c r="D16" i="13"/>
  <c r="K18" i="20"/>
  <c r="J12" i="20"/>
  <c r="H18" i="20"/>
  <c r="E12" i="20"/>
  <c r="J12" i="18"/>
  <c r="K10" i="22"/>
  <c r="F12" i="6"/>
  <c r="E18" i="7"/>
  <c r="H17" i="20"/>
  <c r="C12" i="18"/>
  <c r="K12" i="18"/>
  <c r="D16" i="19"/>
  <c r="D20" i="19"/>
  <c r="D24" i="19"/>
  <c r="D17" i="19"/>
  <c r="D21" i="19"/>
  <c r="D18" i="19"/>
  <c r="D22" i="19"/>
  <c r="D23" i="19"/>
  <c r="D19" i="19"/>
  <c r="E21" i="13"/>
  <c r="C16" i="7"/>
  <c r="E23" i="7"/>
  <c r="G24" i="7"/>
  <c r="J22" i="13"/>
  <c r="J18" i="13"/>
  <c r="I24" i="13"/>
  <c r="I20" i="13"/>
  <c r="F22" i="13"/>
  <c r="F18" i="13"/>
  <c r="E24" i="13"/>
  <c r="E20" i="13"/>
  <c r="C16" i="13"/>
  <c r="C19" i="13"/>
  <c r="C23" i="13"/>
  <c r="C20" i="13"/>
  <c r="C24" i="13"/>
  <c r="F16" i="20"/>
  <c r="F17" i="20"/>
  <c r="F21" i="20"/>
  <c r="F18" i="20"/>
  <c r="F22" i="20"/>
  <c r="F19" i="20"/>
  <c r="F23" i="20"/>
  <c r="E22" i="18"/>
  <c r="E18" i="18"/>
  <c r="E21" i="18"/>
  <c r="E17" i="18"/>
  <c r="E24" i="18"/>
  <c r="E20" i="18"/>
  <c r="E16" i="18"/>
  <c r="I22" i="18"/>
  <c r="I18" i="18"/>
  <c r="I21" i="18"/>
  <c r="I17" i="18"/>
  <c r="I24" i="18"/>
  <c r="I20" i="18"/>
  <c r="I16" i="18"/>
  <c r="H22" i="22"/>
  <c r="H18" i="22"/>
  <c r="H21" i="22"/>
  <c r="H17" i="22"/>
  <c r="H24" i="22"/>
  <c r="H20" i="22"/>
  <c r="H16" i="22"/>
  <c r="J19" i="13"/>
  <c r="I21" i="13"/>
  <c r="I16" i="20"/>
  <c r="I20" i="20"/>
  <c r="I24" i="20"/>
  <c r="I17" i="20"/>
  <c r="I21" i="20"/>
  <c r="I18" i="20"/>
  <c r="I22" i="20"/>
  <c r="D22" i="22"/>
  <c r="D18" i="22"/>
  <c r="D21" i="22"/>
  <c r="D17" i="22"/>
  <c r="D24" i="22"/>
  <c r="D20" i="22"/>
  <c r="D16" i="22"/>
  <c r="E17" i="7"/>
  <c r="K23" i="7"/>
  <c r="K17" i="7"/>
  <c r="C20" i="7"/>
  <c r="C10" i="7"/>
  <c r="E21" i="7"/>
  <c r="E16" i="7"/>
  <c r="G23" i="7"/>
  <c r="G17" i="7"/>
  <c r="I24" i="7"/>
  <c r="I18" i="7"/>
  <c r="J10" i="7"/>
  <c r="K21" i="7"/>
  <c r="K16" i="7"/>
  <c r="L21" i="7"/>
  <c r="C22" i="7"/>
  <c r="G22" i="7"/>
  <c r="K22" i="7"/>
  <c r="D12" i="7"/>
  <c r="F12" i="7"/>
  <c r="H12" i="7"/>
  <c r="J12" i="7"/>
  <c r="J21" i="13"/>
  <c r="J17" i="13"/>
  <c r="I23" i="13"/>
  <c r="I19" i="13"/>
  <c r="F21" i="13"/>
  <c r="F17" i="13"/>
  <c r="E23" i="13"/>
  <c r="E19" i="13"/>
  <c r="D23" i="13"/>
  <c r="D19" i="13"/>
  <c r="C22" i="13"/>
  <c r="I23" i="20"/>
  <c r="H23" i="22"/>
  <c r="L12" i="22"/>
  <c r="L22" i="22" s="1"/>
  <c r="K12" i="22"/>
  <c r="M12" i="22" s="1"/>
  <c r="G12" i="22"/>
  <c r="C12" i="22"/>
  <c r="J12" i="22"/>
  <c r="F12" i="22"/>
  <c r="I12" i="22"/>
  <c r="E12" i="22"/>
  <c r="M26" i="6"/>
  <c r="C12" i="4" s="1"/>
  <c r="C14" i="4" s="1"/>
  <c r="C16" i="4" s="1"/>
  <c r="E18" i="4"/>
  <c r="E20" i="4" s="1"/>
  <c r="C12" i="19"/>
  <c r="G12" i="19"/>
  <c r="H12" i="19"/>
  <c r="K12" i="19"/>
  <c r="E12" i="19"/>
  <c r="L12" i="19"/>
  <c r="F12" i="19"/>
  <c r="I12" i="19"/>
  <c r="I18" i="19" s="1"/>
  <c r="J12" i="19"/>
  <c r="C21" i="7"/>
  <c r="G18" i="7"/>
  <c r="I20" i="7"/>
  <c r="M10" i="7"/>
  <c r="C24" i="7"/>
  <c r="C18" i="7"/>
  <c r="D10" i="7"/>
  <c r="E20" i="7"/>
  <c r="E10" i="7"/>
  <c r="G21" i="7"/>
  <c r="G16" i="7"/>
  <c r="I23" i="7"/>
  <c r="I17" i="7"/>
  <c r="K20" i="7"/>
  <c r="K10" i="7"/>
  <c r="J24" i="13"/>
  <c r="J20" i="13"/>
  <c r="I22" i="13"/>
  <c r="I17" i="13"/>
  <c r="H26" i="13"/>
  <c r="F24" i="13"/>
  <c r="F20" i="13"/>
  <c r="E22" i="13"/>
  <c r="E17" i="13"/>
  <c r="D22" i="13"/>
  <c r="D18" i="13"/>
  <c r="C21" i="13"/>
  <c r="M10" i="19"/>
  <c r="L10" i="19"/>
  <c r="G10" i="19"/>
  <c r="C10" i="19"/>
  <c r="J10" i="19"/>
  <c r="F10" i="19"/>
  <c r="M10" i="20"/>
  <c r="I10" i="20"/>
  <c r="E10" i="20"/>
  <c r="L10" i="20"/>
  <c r="H10" i="20"/>
  <c r="D10" i="20"/>
  <c r="K10" i="20"/>
  <c r="G10" i="20"/>
  <c r="C10" i="20"/>
  <c r="I19" i="20"/>
  <c r="F24" i="20"/>
  <c r="E23" i="18"/>
  <c r="I23" i="18"/>
  <c r="K21" i="20"/>
  <c r="K17" i="20"/>
  <c r="J24" i="20"/>
  <c r="J20" i="20"/>
  <c r="G21" i="20"/>
  <c r="G17" i="20"/>
  <c r="E24" i="20"/>
  <c r="E20" i="20"/>
  <c r="D12" i="20"/>
  <c r="H10" i="22"/>
  <c r="L10" i="22"/>
  <c r="K24" i="20"/>
  <c r="K20" i="20"/>
  <c r="G24" i="20"/>
  <c r="G20" i="20"/>
  <c r="M29" i="22"/>
  <c r="F10" i="22"/>
  <c r="D1" i="7"/>
  <c r="E9" i="4"/>
  <c r="F8" i="4" s="1"/>
  <c r="L22" i="7"/>
  <c r="L17" i="7"/>
  <c r="L20" i="7"/>
  <c r="L19" i="7"/>
  <c r="L17" i="13"/>
  <c r="L19" i="13"/>
  <c r="L21" i="13"/>
  <c r="L23" i="13"/>
  <c r="M12" i="13"/>
  <c r="L16" i="13"/>
  <c r="L18" i="13"/>
  <c r="L20" i="13"/>
  <c r="L22" i="13"/>
  <c r="L24" i="13"/>
  <c r="M12" i="18"/>
  <c r="L24" i="18"/>
  <c r="L23" i="18"/>
  <c r="L22" i="18"/>
  <c r="L21" i="18"/>
  <c r="L20" i="18"/>
  <c r="L19" i="18"/>
  <c r="L18" i="18"/>
  <c r="L17" i="18"/>
  <c r="L16" i="18"/>
  <c r="C20" i="4"/>
  <c r="C22" i="4" s="1"/>
  <c r="C24" i="4" s="1"/>
  <c r="D1" i="19"/>
  <c r="D1" i="18"/>
  <c r="D1" i="20"/>
  <c r="D1" i="22"/>
  <c r="L23" i="22"/>
  <c r="L19" i="22"/>
  <c r="J10" i="18"/>
  <c r="D18" i="4"/>
  <c r="F12" i="4"/>
  <c r="M29" i="6"/>
  <c r="M29" i="18"/>
  <c r="K18" i="13"/>
  <c r="I18" i="13"/>
  <c r="G18" i="13"/>
  <c r="G26" i="13" s="1"/>
  <c r="E18" i="13"/>
  <c r="C18" i="13"/>
  <c r="K10" i="19"/>
  <c r="G18" i="19"/>
  <c r="C12" i="20"/>
  <c r="D12" i="4"/>
  <c r="K19" i="7" l="1"/>
  <c r="K24" i="7"/>
  <c r="K18" i="7"/>
  <c r="F24" i="18"/>
  <c r="F16" i="18"/>
  <c r="F17" i="18"/>
  <c r="F23" i="18"/>
  <c r="F20" i="18"/>
  <c r="F19" i="18"/>
  <c r="F18" i="18"/>
  <c r="F21" i="18"/>
  <c r="F22" i="18"/>
  <c r="I19" i="7"/>
  <c r="I16" i="7"/>
  <c r="I26" i="7" s="1"/>
  <c r="I22" i="7"/>
  <c r="I21" i="7"/>
  <c r="I26" i="20"/>
  <c r="M12" i="6"/>
  <c r="J19" i="18"/>
  <c r="J17" i="18"/>
  <c r="J20" i="18"/>
  <c r="J18" i="18"/>
  <c r="J26" i="18" s="1"/>
  <c r="J21" i="18"/>
  <c r="J22" i="18"/>
  <c r="J23" i="18"/>
  <c r="J24" i="18"/>
  <c r="J16" i="18"/>
  <c r="H16" i="18"/>
  <c r="H17" i="18"/>
  <c r="H20" i="18"/>
  <c r="H26" i="18" s="1"/>
  <c r="H19" i="18"/>
  <c r="H18" i="18"/>
  <c r="H21" i="18"/>
  <c r="H22" i="18"/>
  <c r="H23" i="18"/>
  <c r="H24" i="18"/>
  <c r="D23" i="18"/>
  <c r="D24" i="18"/>
  <c r="D16" i="18"/>
  <c r="D22" i="18"/>
  <c r="D17" i="18"/>
  <c r="D20" i="18"/>
  <c r="D18" i="18"/>
  <c r="D21" i="18"/>
  <c r="D19" i="18"/>
  <c r="L16" i="20"/>
  <c r="L19" i="20"/>
  <c r="L20" i="20"/>
  <c r="L21" i="20"/>
  <c r="L22" i="20"/>
  <c r="L23" i="20"/>
  <c r="L17" i="20"/>
  <c r="L24" i="20"/>
  <c r="L18" i="20"/>
  <c r="E16" i="20"/>
  <c r="E17" i="20"/>
  <c r="E18" i="20"/>
  <c r="E22" i="20"/>
  <c r="E19" i="20"/>
  <c r="E23" i="20"/>
  <c r="E21" i="20"/>
  <c r="K26" i="13"/>
  <c r="K20" i="18"/>
  <c r="K18" i="18"/>
  <c r="K21" i="18"/>
  <c r="K22" i="18"/>
  <c r="K23" i="18"/>
  <c r="K19" i="18"/>
  <c r="K17" i="18"/>
  <c r="K24" i="18"/>
  <c r="K16" i="18"/>
  <c r="G16" i="18"/>
  <c r="G17" i="18"/>
  <c r="G20" i="18"/>
  <c r="G19" i="18"/>
  <c r="G18" i="18"/>
  <c r="G21" i="18"/>
  <c r="G24" i="18"/>
  <c r="G22" i="18"/>
  <c r="G23" i="18"/>
  <c r="I26" i="18"/>
  <c r="D26" i="19"/>
  <c r="C22" i="18"/>
  <c r="C23" i="18"/>
  <c r="C24" i="18"/>
  <c r="C16" i="18"/>
  <c r="C21" i="18"/>
  <c r="C19" i="18"/>
  <c r="C17" i="18"/>
  <c r="C20" i="18"/>
  <c r="C18" i="18"/>
  <c r="J16" i="20"/>
  <c r="J26" i="20" s="1"/>
  <c r="J17" i="20"/>
  <c r="J18" i="20"/>
  <c r="J19" i="20"/>
  <c r="J21" i="20"/>
  <c r="J22" i="20"/>
  <c r="J23" i="20"/>
  <c r="D16" i="20"/>
  <c r="D19" i="20"/>
  <c r="D24" i="20"/>
  <c r="D21" i="20"/>
  <c r="D22" i="20"/>
  <c r="D17" i="20"/>
  <c r="D23" i="20"/>
  <c r="H19" i="19"/>
  <c r="H23" i="19"/>
  <c r="H16" i="19"/>
  <c r="H20" i="19"/>
  <c r="H24" i="19"/>
  <c r="H17" i="19"/>
  <c r="H21" i="19"/>
  <c r="H18" i="19"/>
  <c r="H22" i="19"/>
  <c r="H22" i="7"/>
  <c r="H17" i="7"/>
  <c r="H23" i="7"/>
  <c r="H19" i="7"/>
  <c r="H16" i="7"/>
  <c r="H18" i="7"/>
  <c r="H24" i="7"/>
  <c r="H21" i="7"/>
  <c r="H20" i="7"/>
  <c r="I26" i="13"/>
  <c r="L16" i="22"/>
  <c r="L20" i="22"/>
  <c r="L24" i="22"/>
  <c r="L26" i="18"/>
  <c r="K26" i="20"/>
  <c r="D26" i="13"/>
  <c r="C26" i="7"/>
  <c r="L18" i="19"/>
  <c r="L22" i="19"/>
  <c r="L19" i="19"/>
  <c r="L23" i="19"/>
  <c r="L16" i="19"/>
  <c r="L20" i="19"/>
  <c r="L24" i="19"/>
  <c r="L17" i="19"/>
  <c r="L21" i="19"/>
  <c r="G16" i="19"/>
  <c r="G21" i="19"/>
  <c r="G17" i="19"/>
  <c r="G22" i="19"/>
  <c r="G19" i="19"/>
  <c r="G23" i="19"/>
  <c r="G20" i="19"/>
  <c r="G24" i="19"/>
  <c r="E21" i="22"/>
  <c r="E17" i="22"/>
  <c r="E24" i="22"/>
  <c r="E20" i="22"/>
  <c r="E16" i="22"/>
  <c r="E23" i="22"/>
  <c r="E19" i="22"/>
  <c r="E22" i="22"/>
  <c r="E18" i="22"/>
  <c r="C23" i="22"/>
  <c r="C19" i="22"/>
  <c r="C22" i="22"/>
  <c r="C18" i="22"/>
  <c r="C21" i="22"/>
  <c r="C17" i="22"/>
  <c r="C24" i="22"/>
  <c r="C20" i="22"/>
  <c r="C16" i="22"/>
  <c r="F16" i="7"/>
  <c r="F21" i="7"/>
  <c r="F24" i="7"/>
  <c r="F17" i="7"/>
  <c r="F23" i="7"/>
  <c r="F19" i="7"/>
  <c r="F22" i="7"/>
  <c r="F18" i="7"/>
  <c r="F20" i="7"/>
  <c r="D26" i="22"/>
  <c r="H26" i="22"/>
  <c r="F26" i="13"/>
  <c r="J26" i="13"/>
  <c r="F26" i="20"/>
  <c r="C26" i="13"/>
  <c r="J17" i="19"/>
  <c r="J21" i="19"/>
  <c r="J18" i="19"/>
  <c r="J22" i="19"/>
  <c r="J19" i="19"/>
  <c r="J23" i="19"/>
  <c r="J16" i="19"/>
  <c r="J20" i="19"/>
  <c r="J24" i="19"/>
  <c r="E16" i="19"/>
  <c r="E19" i="19"/>
  <c r="E23" i="19"/>
  <c r="E20" i="19"/>
  <c r="E24" i="19"/>
  <c r="E17" i="19"/>
  <c r="E21" i="19"/>
  <c r="E18" i="19"/>
  <c r="E22" i="19"/>
  <c r="C19" i="19"/>
  <c r="C23" i="19"/>
  <c r="C16" i="19"/>
  <c r="C20" i="19"/>
  <c r="C24" i="19"/>
  <c r="C17" i="19"/>
  <c r="C21" i="19"/>
  <c r="C18" i="19"/>
  <c r="C22" i="19"/>
  <c r="M12" i="19"/>
  <c r="I21" i="22"/>
  <c r="I17" i="22"/>
  <c r="I24" i="22"/>
  <c r="I20" i="22"/>
  <c r="I16" i="22"/>
  <c r="I23" i="22"/>
  <c r="I19" i="22"/>
  <c r="I18" i="22"/>
  <c r="I22" i="22"/>
  <c r="G23" i="22"/>
  <c r="G19" i="22"/>
  <c r="G22" i="22"/>
  <c r="G18" i="22"/>
  <c r="G21" i="22"/>
  <c r="G17" i="22"/>
  <c r="G20" i="22"/>
  <c r="G16" i="22"/>
  <c r="G24" i="22"/>
  <c r="D22" i="7"/>
  <c r="D20" i="7"/>
  <c r="D17" i="7"/>
  <c r="M12" i="7"/>
  <c r="D16" i="7"/>
  <c r="D21" i="7"/>
  <c r="D23" i="7"/>
  <c r="D18" i="7"/>
  <c r="D19" i="7"/>
  <c r="D24" i="7"/>
  <c r="G26" i="7"/>
  <c r="F17" i="19"/>
  <c r="F21" i="19"/>
  <c r="F18" i="19"/>
  <c r="F22" i="19"/>
  <c r="F19" i="19"/>
  <c r="F23" i="19"/>
  <c r="F20" i="19"/>
  <c r="F24" i="19"/>
  <c r="F16" i="19"/>
  <c r="J24" i="22"/>
  <c r="J20" i="22"/>
  <c r="J16" i="22"/>
  <c r="J23" i="22"/>
  <c r="J19" i="22"/>
  <c r="J22" i="22"/>
  <c r="J18" i="22"/>
  <c r="J21" i="22"/>
  <c r="J17" i="22"/>
  <c r="D18" i="20"/>
  <c r="D20" i="20"/>
  <c r="L17" i="22"/>
  <c r="L21" i="22"/>
  <c r="G26" i="19"/>
  <c r="E26" i="13"/>
  <c r="L18" i="22"/>
  <c r="G26" i="20"/>
  <c r="I16" i="19"/>
  <c r="I19" i="19"/>
  <c r="I23" i="19"/>
  <c r="I20" i="19"/>
  <c r="I24" i="19"/>
  <c r="I21" i="19"/>
  <c r="I22" i="19"/>
  <c r="I17" i="19"/>
  <c r="K16" i="19"/>
  <c r="K20" i="19"/>
  <c r="K24" i="19"/>
  <c r="K17" i="19"/>
  <c r="K21" i="19"/>
  <c r="K18" i="19"/>
  <c r="K22" i="19"/>
  <c r="K23" i="19"/>
  <c r="K19" i="19"/>
  <c r="F24" i="22"/>
  <c r="F20" i="22"/>
  <c r="F16" i="22"/>
  <c r="F23" i="22"/>
  <c r="F19" i="22"/>
  <c r="F22" i="22"/>
  <c r="F18" i="22"/>
  <c r="F17" i="22"/>
  <c r="F21" i="22"/>
  <c r="K23" i="22"/>
  <c r="K19" i="22"/>
  <c r="K22" i="22"/>
  <c r="K18" i="22"/>
  <c r="K21" i="22"/>
  <c r="K17" i="22"/>
  <c r="K16" i="22"/>
  <c r="K20" i="22"/>
  <c r="K24" i="22"/>
  <c r="J18" i="7"/>
  <c r="J24" i="7"/>
  <c r="J22" i="7"/>
  <c r="J20" i="7"/>
  <c r="J21" i="7"/>
  <c r="J23" i="7"/>
  <c r="J19" i="7"/>
  <c r="J16" i="7"/>
  <c r="J17" i="7"/>
  <c r="K26" i="7"/>
  <c r="E26" i="7"/>
  <c r="E26" i="18"/>
  <c r="D20" i="4"/>
  <c r="F20" i="4"/>
  <c r="L26" i="13"/>
  <c r="L26" i="7"/>
  <c r="C17" i="20"/>
  <c r="C19" i="20"/>
  <c r="C21" i="20"/>
  <c r="C23" i="20"/>
  <c r="C16" i="20"/>
  <c r="C18" i="20"/>
  <c r="C20" i="20"/>
  <c r="C22" i="20"/>
  <c r="C24" i="20"/>
  <c r="M12" i="20"/>
  <c r="K26" i="18" l="1"/>
  <c r="E26" i="20"/>
  <c r="C26" i="22"/>
  <c r="D26" i="18"/>
  <c r="L26" i="20"/>
  <c r="F26" i="18"/>
  <c r="M26" i="13"/>
  <c r="H26" i="19"/>
  <c r="K26" i="22"/>
  <c r="I26" i="19"/>
  <c r="D26" i="20"/>
  <c r="C26" i="18"/>
  <c r="G26" i="18"/>
  <c r="K26" i="19"/>
  <c r="F26" i="22"/>
  <c r="D26" i="7"/>
  <c r="E26" i="22"/>
  <c r="L26" i="19"/>
  <c r="L26" i="22"/>
  <c r="E26" i="19"/>
  <c r="J26" i="7"/>
  <c r="J26" i="22"/>
  <c r="F26" i="19"/>
  <c r="G26" i="22"/>
  <c r="I26" i="22"/>
  <c r="C26" i="19"/>
  <c r="J26" i="19"/>
  <c r="F26" i="7"/>
  <c r="H26" i="7"/>
  <c r="M29" i="13"/>
  <c r="D13" i="4"/>
  <c r="C26" i="20"/>
  <c r="M26" i="20" s="1"/>
  <c r="M26" i="19" l="1"/>
  <c r="E13" i="4"/>
  <c r="M29" i="19"/>
  <c r="D21" i="4"/>
  <c r="D22" i="4" s="1"/>
  <c r="D24" i="4" s="1"/>
  <c r="D14" i="4"/>
  <c r="D16" i="4" s="1"/>
  <c r="M29" i="20"/>
  <c r="F13" i="4"/>
  <c r="E14" i="4" l="1"/>
  <c r="E16" i="4" s="1"/>
  <c r="E21" i="4"/>
  <c r="E22" i="4" s="1"/>
  <c r="E24" i="4" s="1"/>
  <c r="F21" i="4"/>
  <c r="F22" i="4" s="1"/>
  <c r="F24" i="4" s="1"/>
  <c r="F14" i="4"/>
  <c r="F16" i="4" s="1"/>
</calcChain>
</file>

<file path=xl/sharedStrings.xml><?xml version="1.0" encoding="utf-8"?>
<sst xmlns="http://schemas.openxmlformats.org/spreadsheetml/2006/main" count="329" uniqueCount="130">
  <si>
    <t>Employees</t>
  </si>
  <si>
    <t>Services</t>
  </si>
  <si>
    <t>%</t>
  </si>
  <si>
    <t>Lease</t>
  </si>
  <si>
    <t>Gardening</t>
  </si>
  <si>
    <t>Cleaning</t>
  </si>
  <si>
    <t>Maintenance</t>
  </si>
  <si>
    <t>Power Supply</t>
  </si>
  <si>
    <t>Water Supply</t>
  </si>
  <si>
    <t>Gas Supply</t>
  </si>
  <si>
    <t>UNDP</t>
  </si>
  <si>
    <t>UNICEF</t>
  </si>
  <si>
    <t>UNFPA</t>
  </si>
  <si>
    <t>WFP</t>
  </si>
  <si>
    <t>Area</t>
  </si>
  <si>
    <t>Totals</t>
  </si>
  <si>
    <t>Sub-Totals</t>
  </si>
  <si>
    <t>Cost Calculation Parameters</t>
  </si>
  <si>
    <t>U.N. House / Common Premises</t>
  </si>
  <si>
    <t>FEASIBILITY STUDY</t>
  </si>
  <si>
    <t>Prepared on:</t>
  </si>
  <si>
    <t>By:</t>
  </si>
  <si>
    <t>OPTION COMPARISON</t>
  </si>
  <si>
    <t>Current Situation</t>
  </si>
  <si>
    <t>N/A</t>
  </si>
  <si>
    <t>Option I</t>
  </si>
  <si>
    <t>Option II</t>
  </si>
  <si>
    <t>Option III</t>
  </si>
  <si>
    <t>Annual factor for investment cost calculation =</t>
  </si>
  <si>
    <r>
      <t>i (1+i)</t>
    </r>
    <r>
      <rPr>
        <b/>
        <u/>
        <vertAlign val="superscript"/>
        <sz val="12"/>
        <color indexed="56"/>
        <rFont val="Verdana"/>
        <family val="2"/>
      </rPr>
      <t>n</t>
    </r>
  </si>
  <si>
    <r>
      <t>(1+i)</t>
    </r>
    <r>
      <rPr>
        <b/>
        <vertAlign val="superscript"/>
        <sz val="12"/>
        <color indexed="56"/>
        <rFont val="Verdana"/>
        <family val="2"/>
      </rPr>
      <t>n</t>
    </r>
    <r>
      <rPr>
        <b/>
        <sz val="12"/>
        <color indexed="56"/>
        <rFont val="Verdana"/>
        <family val="2"/>
      </rPr>
      <t xml:space="preserve"> -1</t>
    </r>
  </si>
  <si>
    <r>
      <t>m</t>
    </r>
    <r>
      <rPr>
        <b/>
        <vertAlign val="superscript"/>
        <sz val="8"/>
        <color indexed="56"/>
        <rFont val="Verdana"/>
        <family val="2"/>
      </rPr>
      <t>2</t>
    </r>
  </si>
  <si>
    <t>No.</t>
  </si>
  <si>
    <t>Feasibility Study - Cost/Benefit Analysis</t>
  </si>
  <si>
    <t>Investment Costs Pro-Ration Sheet</t>
  </si>
  <si>
    <t>Participating Agencies:</t>
  </si>
  <si>
    <t>Options:</t>
  </si>
  <si>
    <r>
      <t>Total Space (m</t>
    </r>
    <r>
      <rPr>
        <b/>
        <vertAlign val="superscript"/>
        <sz val="8"/>
        <color indexed="56"/>
        <rFont val="Verdana"/>
        <family val="2"/>
      </rPr>
      <t>2</t>
    </r>
    <r>
      <rPr>
        <b/>
        <sz val="8"/>
        <color indexed="56"/>
        <rFont val="Verdana"/>
        <family val="2"/>
      </rPr>
      <t>)</t>
    </r>
  </si>
  <si>
    <r>
      <t>Cost/m</t>
    </r>
    <r>
      <rPr>
        <b/>
        <vertAlign val="superscript"/>
        <sz val="8"/>
        <color indexed="56"/>
        <rFont val="Verdana"/>
        <family val="2"/>
      </rPr>
      <t>2</t>
    </r>
    <r>
      <rPr>
        <b/>
        <sz val="8"/>
        <color indexed="56"/>
        <rFont val="Verdana"/>
        <family val="2"/>
      </rPr>
      <t xml:space="preserve"> (capital investments)</t>
    </r>
  </si>
  <si>
    <t>CONFIDENTIAL</t>
  </si>
  <si>
    <r>
      <t>Cost/m</t>
    </r>
    <r>
      <rPr>
        <b/>
        <vertAlign val="superscript"/>
        <sz val="8"/>
        <color indexed="56"/>
        <rFont val="Verdana"/>
        <family val="2"/>
      </rPr>
      <t>2</t>
    </r>
    <r>
      <rPr>
        <b/>
        <sz val="8"/>
        <color indexed="56"/>
        <rFont val="Verdana"/>
        <family val="2"/>
      </rPr>
      <t xml:space="preserve"> (annual recurring costs)</t>
    </r>
  </si>
  <si>
    <t>SPACE</t>
  </si>
  <si>
    <t>SAFETY &amp; SECURITY</t>
  </si>
  <si>
    <t>Option Cost Comparison</t>
  </si>
  <si>
    <t>CATEGORIES</t>
  </si>
  <si>
    <t>INVESTMENT COSTS</t>
  </si>
  <si>
    <t>RECURRING COSTS</t>
  </si>
  <si>
    <t>Maximum Available Score per Category
(Total shall be 100)</t>
  </si>
  <si>
    <t xml:space="preserve">LOCATION </t>
  </si>
  <si>
    <t>To consider:
Proximity to other business locations, Accessibility (public/private transportation), and others</t>
  </si>
  <si>
    <t>To consider:
No. of available workstations, private and public parking, hygienic conditions, faclity management, layout, meeting rooms and others</t>
  </si>
  <si>
    <t>To consider:
Area, Building, and others</t>
  </si>
  <si>
    <t>TOTAL SCORES</t>
  </si>
  <si>
    <t>Garbage collection &amp; recycling</t>
  </si>
  <si>
    <t>Garbage coll. &amp; recycling</t>
  </si>
  <si>
    <t>Annual Cost of Capital Investment</t>
  </si>
  <si>
    <t>Annual Recurring Cost Pro-Ration Sheet</t>
  </si>
  <si>
    <t>Security (premises only)</t>
  </si>
  <si>
    <t>Annual Recurring Costs Pro-Ration Sheet</t>
  </si>
  <si>
    <t>Annual Recurring Costs</t>
  </si>
  <si>
    <t>Other 1</t>
  </si>
  <si>
    <t>Other 2</t>
  </si>
  <si>
    <t>Other 3</t>
  </si>
  <si>
    <t>Other 4</t>
  </si>
  <si>
    <t>Other 5</t>
  </si>
  <si>
    <t>Other 6</t>
  </si>
  <si>
    <t>To consider
Capital Costs:</t>
  </si>
  <si>
    <t>To consider
Operating Costs:</t>
  </si>
  <si>
    <t>C - Civil (site) Work</t>
  </si>
  <si>
    <t>S/A - Structural and Architectural work</t>
  </si>
  <si>
    <t>M/P - Mechanical and Plumbing Work</t>
  </si>
  <si>
    <t>E - Electrical Work</t>
  </si>
  <si>
    <t>FP - Fire Protection Work</t>
  </si>
  <si>
    <t>Engineering Support</t>
  </si>
  <si>
    <t>SS - Special Systems Work</t>
  </si>
  <si>
    <t>SEC - Security Systems Work</t>
  </si>
  <si>
    <t>ID - Interior Design Work</t>
  </si>
  <si>
    <t>INVESTMENT ITEMS</t>
  </si>
  <si>
    <t>US Treasury current discount rate, per Year:</t>
  </si>
  <si>
    <r>
      <t>TOTAL ANNUAL COSTS / m</t>
    </r>
    <r>
      <rPr>
        <b/>
        <vertAlign val="superscript"/>
        <sz val="8"/>
        <color indexed="9"/>
        <rFont val="Verdana"/>
        <family val="2"/>
      </rPr>
      <t>2</t>
    </r>
  </si>
  <si>
    <t>TOTAL ANNUAL COSTS</t>
  </si>
  <si>
    <t>US Treasury current discount rate, per Year (i):</t>
  </si>
  <si>
    <t>Project Duration (years, max 7) (n):</t>
  </si>
  <si>
    <t>TOTAL COSTS</t>
  </si>
  <si>
    <r>
      <t>TOTAL COSTS / m</t>
    </r>
    <r>
      <rPr>
        <b/>
        <vertAlign val="superscript"/>
        <sz val="8"/>
        <color indexed="9"/>
        <rFont val="Verdana"/>
        <family val="2"/>
      </rPr>
      <t>2</t>
    </r>
  </si>
  <si>
    <r>
      <t>Capital Cost / m</t>
    </r>
    <r>
      <rPr>
        <b/>
        <vertAlign val="superscript"/>
        <sz val="10"/>
        <color indexed="56"/>
        <rFont val="Arial"/>
        <family val="2"/>
      </rPr>
      <t>2</t>
    </r>
  </si>
  <si>
    <r>
      <t>Recurring Cost / m</t>
    </r>
    <r>
      <rPr>
        <b/>
        <vertAlign val="superscript"/>
        <sz val="10"/>
        <color indexed="56"/>
        <rFont val="Arial"/>
        <family val="2"/>
      </rPr>
      <t>2</t>
    </r>
  </si>
  <si>
    <r>
      <t>Current Cost / m</t>
    </r>
    <r>
      <rPr>
        <b/>
        <vertAlign val="superscript"/>
        <sz val="10"/>
        <color indexed="21"/>
        <rFont val="Arial"/>
        <family val="2"/>
      </rPr>
      <t>2</t>
    </r>
  </si>
  <si>
    <t>City and Country</t>
  </si>
  <si>
    <t xml:space="preserve">Project Duration
</t>
  </si>
  <si>
    <t>?</t>
  </si>
  <si>
    <t>Property name</t>
  </si>
  <si>
    <t>FEASIBILITY STUDY FOR EXISTING PREMISES</t>
  </si>
  <si>
    <t>Decision Making Matrix                                     Option #     is the prefered option                  Property name &amp; address:</t>
  </si>
  <si>
    <r>
      <rPr>
        <b/>
        <sz val="10"/>
        <color indexed="9"/>
        <rFont val="Verdana"/>
        <family val="2"/>
      </rPr>
      <t>Option #1</t>
    </r>
    <r>
      <rPr>
        <b/>
        <sz val="8"/>
        <color indexed="9"/>
        <rFont val="Verdana"/>
        <family val="2"/>
      </rPr>
      <t xml:space="preserve"> </t>
    </r>
    <r>
      <rPr>
        <sz val="8"/>
        <color indexed="9"/>
        <rFont val="Verdana"/>
        <family val="2"/>
      </rPr>
      <t xml:space="preserve"> </t>
    </r>
    <r>
      <rPr>
        <b/>
        <i/>
        <sz val="8"/>
        <color indexed="9"/>
        <rFont val="Verdana"/>
        <family val="2"/>
      </rPr>
      <t xml:space="preserve">                  </t>
    </r>
    <r>
      <rPr>
        <sz val="8"/>
        <color indexed="9"/>
        <rFont val="Verdana"/>
        <family val="2"/>
      </rPr>
      <t>Property name</t>
    </r>
  </si>
  <si>
    <r>
      <rPr>
        <b/>
        <sz val="10"/>
        <color indexed="9"/>
        <rFont val="Verdana"/>
        <family val="2"/>
      </rPr>
      <t>Option #2</t>
    </r>
    <r>
      <rPr>
        <b/>
        <sz val="8"/>
        <color indexed="9"/>
        <rFont val="Verdana"/>
        <family val="2"/>
      </rPr>
      <t xml:space="preserve">                    </t>
    </r>
    <r>
      <rPr>
        <sz val="8"/>
        <color indexed="9"/>
        <rFont val="Verdana"/>
        <family val="2"/>
      </rPr>
      <t>Property name</t>
    </r>
  </si>
  <si>
    <r>
      <rPr>
        <b/>
        <sz val="10"/>
        <color indexed="9"/>
        <rFont val="Verdana"/>
        <family val="2"/>
      </rPr>
      <t xml:space="preserve">Option #3 </t>
    </r>
    <r>
      <rPr>
        <b/>
        <sz val="8"/>
        <color indexed="9"/>
        <rFont val="Verdana"/>
        <family val="2"/>
      </rPr>
      <t xml:space="preserve">                   </t>
    </r>
    <r>
      <rPr>
        <sz val="8"/>
        <color indexed="9"/>
        <rFont val="Verdana"/>
        <family val="2"/>
      </rPr>
      <t>Property name</t>
    </r>
  </si>
  <si>
    <t>Age of premises:</t>
  </si>
  <si>
    <t>Mark "X" as applicable</t>
  </si>
  <si>
    <t>Condition of premises:</t>
  </si>
  <si>
    <r>
      <rPr>
        <b/>
        <sz val="9"/>
        <rFont val="Arial"/>
        <family val="2"/>
      </rPr>
      <t>Well maintained</t>
    </r>
    <r>
      <rPr>
        <sz val="9"/>
        <rFont val="Arial"/>
        <family val="2"/>
      </rPr>
      <t xml:space="preserve"> (minor cosmetic repairs)</t>
    </r>
  </si>
  <si>
    <r>
      <rPr>
        <b/>
        <sz val="9"/>
        <rFont val="Arial"/>
        <family val="2"/>
      </rPr>
      <t>Fairley maintained</t>
    </r>
    <r>
      <rPr>
        <sz val="9"/>
        <rFont val="Arial"/>
        <family val="2"/>
      </rPr>
      <t xml:space="preserve"> (some repair required - building systems are aging)</t>
    </r>
  </si>
  <si>
    <r>
      <rPr>
        <b/>
        <sz val="9"/>
        <rFont val="Arial"/>
        <family val="2"/>
      </rPr>
      <t>Poorly maintained</t>
    </r>
    <r>
      <rPr>
        <sz val="9"/>
        <rFont val="Arial"/>
        <family val="2"/>
      </rPr>
      <t xml:space="preserve"> (major repair work is required - building systems exceeded life cycle)</t>
    </r>
  </si>
  <si>
    <t>HVAC:</t>
  </si>
  <si>
    <t>Available Heating</t>
  </si>
  <si>
    <t>Available Air Conditioning</t>
  </si>
  <si>
    <t>Not possible to determine</t>
  </si>
  <si>
    <t>Accessible</t>
  </si>
  <si>
    <t>Not accessible</t>
  </si>
  <si>
    <t>Resilient to Seismic forces</t>
  </si>
  <si>
    <t>Not resilient to Seismic forces</t>
  </si>
  <si>
    <t>Yes</t>
  </si>
  <si>
    <t>No</t>
  </si>
  <si>
    <t>Not possible to obtain</t>
  </si>
  <si>
    <t>MOSS compliance:</t>
  </si>
  <si>
    <t>Indicate cost or mark "X" as applicable</t>
  </si>
  <si>
    <t>MOSS compliant</t>
  </si>
  <si>
    <t>Not MOSS compliant</t>
  </si>
  <si>
    <t>$/sqm</t>
  </si>
  <si>
    <t xml:space="preserve">Seismic assessment (if already available): </t>
  </si>
  <si>
    <t>Accessible for people with disabilities:</t>
  </si>
  <si>
    <t>Provide exterior/interior pictures:</t>
  </si>
  <si>
    <t>Cost for new construction (if available, not mandatory):</t>
  </si>
  <si>
    <t>Not required</t>
  </si>
  <si>
    <t>0-10 years old</t>
  </si>
  <si>
    <t>11-25 years old</t>
  </si>
  <si>
    <t>26-50 years old</t>
  </si>
  <si>
    <t>Older than 51 years</t>
  </si>
  <si>
    <t>Reason(s) for selection of Option # as the preferred option:
1.
2.
3.</t>
  </si>
  <si>
    <t>Additional notes:
1.
2.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</si>
</sst>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00;\-&quot;$&quot;#,##0.00"/>
    <numFmt numFmtId="165" formatCode="_-&quot;$&quot;* #,##0.00_-;\-&quot;$&quot;* #,##0.00_-;_-&quot;$&quot;* &quot;-&quot;??_-;_-@_-"/>
    <numFmt numFmtId="166" formatCode="&quot;$&quot;#,##0.00"/>
    <numFmt numFmtId="167" formatCode="[$-409]d\-mmm\-yy;@"/>
    <numFmt numFmtId="168" formatCode="[$-409]dd\-mmm\-yy;@"/>
    <numFmt numFmtId="169" formatCode="0.00000"/>
    <numFmt numFmtId="170" formatCode="0.0000"/>
    <numFmt numFmtId="171" formatCode="#,##0.00_ ;\-#,##0.00\ "/>
    <numFmt numFmtId="172" formatCode="_-[$$-409]* #,##0.00_ ;_-[$$-409]* \-#,##0.00\ ;_-[$$-409]* &quot;-&quot;??_ ;_-@_ "/>
    <numFmt numFmtId="173" formatCode="[$-410]d\-mmm\-yy;@"/>
  </numFmts>
  <fonts count="43" x14ac:knownFonts="1">
    <font>
      <sz val="10"/>
      <name val="Arial"/>
    </font>
    <font>
      <sz val="8"/>
      <name val="Arial"/>
      <family val="2"/>
    </font>
    <font>
      <b/>
      <sz val="8"/>
      <color indexed="56"/>
      <name val="Verdana"/>
      <family val="2"/>
    </font>
    <font>
      <sz val="8"/>
      <color indexed="56"/>
      <name val="Verdana"/>
      <family val="2"/>
    </font>
    <font>
      <sz val="8"/>
      <color indexed="10"/>
      <name val="Verdana"/>
      <family val="2"/>
    </font>
    <font>
      <b/>
      <sz val="8"/>
      <color indexed="10"/>
      <name val="Verdana"/>
      <family val="2"/>
    </font>
    <font>
      <b/>
      <sz val="8"/>
      <color indexed="9"/>
      <name val="Verdana"/>
      <family val="2"/>
    </font>
    <font>
      <sz val="8"/>
      <color indexed="9"/>
      <name val="Verdana"/>
      <family val="2"/>
    </font>
    <font>
      <b/>
      <sz val="12"/>
      <color indexed="9"/>
      <name val="Verdana"/>
      <family val="2"/>
    </font>
    <font>
      <sz val="16"/>
      <color indexed="9"/>
      <name val="Verdana"/>
      <family val="2"/>
    </font>
    <font>
      <b/>
      <sz val="12"/>
      <color indexed="56"/>
      <name val="Verdana"/>
      <family val="2"/>
    </font>
    <font>
      <b/>
      <u/>
      <sz val="12"/>
      <color indexed="56"/>
      <name val="Verdana"/>
      <family val="2"/>
    </font>
    <font>
      <b/>
      <u/>
      <vertAlign val="superscript"/>
      <sz val="12"/>
      <color indexed="56"/>
      <name val="Verdana"/>
      <family val="2"/>
    </font>
    <font>
      <b/>
      <sz val="12"/>
      <name val="Arial"/>
      <family val="2"/>
    </font>
    <font>
      <b/>
      <vertAlign val="superscript"/>
      <sz val="12"/>
      <color indexed="56"/>
      <name val="Verdana"/>
      <family val="2"/>
    </font>
    <font>
      <b/>
      <sz val="10"/>
      <color indexed="56"/>
      <name val="Verdana"/>
      <family val="2"/>
    </font>
    <font>
      <b/>
      <sz val="9"/>
      <color indexed="56"/>
      <name val="Verdana"/>
      <family val="2"/>
    </font>
    <font>
      <b/>
      <vertAlign val="superscript"/>
      <sz val="8"/>
      <color indexed="56"/>
      <name val="Verdana"/>
      <family val="2"/>
    </font>
    <font>
      <sz val="10"/>
      <name val="Verdana"/>
      <family val="2"/>
    </font>
    <font>
      <b/>
      <sz val="16"/>
      <color indexed="9"/>
      <name val="Verdana"/>
      <family val="2"/>
    </font>
    <font>
      <b/>
      <sz val="16"/>
      <color indexed="10"/>
      <name val="Verdana"/>
      <family val="2"/>
    </font>
    <font>
      <b/>
      <sz val="10"/>
      <name val="Arial"/>
      <family val="2"/>
    </font>
    <font>
      <sz val="10"/>
      <color indexed="56"/>
      <name val="Verdana"/>
      <family val="2"/>
    </font>
    <font>
      <b/>
      <sz val="18"/>
      <color indexed="9"/>
      <name val="Verdana"/>
      <family val="2"/>
    </font>
    <font>
      <sz val="8"/>
      <color indexed="21"/>
      <name val="Verdana"/>
      <family val="2"/>
    </font>
    <font>
      <sz val="16"/>
      <color indexed="21"/>
      <name val="Verdana"/>
      <family val="2"/>
    </font>
    <font>
      <sz val="16"/>
      <color indexed="56"/>
      <name val="Verdana"/>
      <family val="2"/>
    </font>
    <font>
      <b/>
      <vertAlign val="superscript"/>
      <sz val="8"/>
      <color indexed="9"/>
      <name val="Verdana"/>
      <family val="2"/>
    </font>
    <font>
      <sz val="8"/>
      <color indexed="58"/>
      <name val="Verdana"/>
      <family val="2"/>
    </font>
    <font>
      <sz val="10"/>
      <color indexed="58"/>
      <name val="Verdana"/>
      <family val="2"/>
    </font>
    <font>
      <b/>
      <sz val="10"/>
      <color indexed="9"/>
      <name val="Arial"/>
      <family val="2"/>
    </font>
    <font>
      <sz val="10"/>
      <color indexed="56"/>
      <name val="Arial"/>
      <family val="2"/>
    </font>
    <font>
      <b/>
      <sz val="10"/>
      <color indexed="56"/>
      <name val="Arial"/>
      <family val="2"/>
    </font>
    <font>
      <b/>
      <vertAlign val="superscript"/>
      <sz val="10"/>
      <color indexed="56"/>
      <name val="Arial"/>
      <family val="2"/>
    </font>
    <font>
      <b/>
      <sz val="10"/>
      <color indexed="21"/>
      <name val="Arial"/>
      <family val="2"/>
    </font>
    <font>
      <b/>
      <vertAlign val="superscript"/>
      <sz val="10"/>
      <color indexed="21"/>
      <name val="Arial"/>
      <family val="2"/>
    </font>
    <font>
      <b/>
      <sz val="10"/>
      <color indexed="9"/>
      <name val="Verdana"/>
      <family val="2"/>
    </font>
    <font>
      <b/>
      <i/>
      <sz val="8"/>
      <color indexed="9"/>
      <name val="Verdana"/>
      <family val="2"/>
    </font>
    <font>
      <sz val="10"/>
      <name val="Arial"/>
      <family val="2"/>
    </font>
    <font>
      <sz val="9"/>
      <name val="Arial"/>
      <family val="2"/>
    </font>
    <font>
      <b/>
      <sz val="9"/>
      <name val="Arial"/>
      <family val="2"/>
    </font>
    <font>
      <b/>
      <sz val="20"/>
      <name val="Arial"/>
      <family val="2"/>
    </font>
    <font>
      <sz val="8"/>
      <name val="Arial"/>
      <family val="2"/>
    </font>
  </fonts>
  <fills count="9">
    <fill>
      <patternFill patternType="none"/>
    </fill>
    <fill>
      <patternFill patternType="gray125"/>
    </fill>
    <fill>
      <patternFill patternType="solid">
        <fgColor indexed="56"/>
        <bgColor indexed="64"/>
      </patternFill>
    </fill>
    <fill>
      <patternFill patternType="solid">
        <fgColor indexed="43"/>
        <bgColor indexed="64"/>
      </patternFill>
    </fill>
    <fill>
      <patternFill patternType="solid">
        <fgColor indexed="10"/>
        <bgColor indexed="64"/>
      </patternFill>
    </fill>
    <fill>
      <patternFill patternType="solid">
        <fgColor indexed="21"/>
        <bgColor indexed="64"/>
      </patternFill>
    </fill>
    <fill>
      <patternFill patternType="solid">
        <fgColor indexed="57"/>
        <bgColor indexed="64"/>
      </patternFill>
    </fill>
    <fill>
      <patternFill patternType="solid">
        <fgColor indexed="9"/>
        <bgColor indexed="64"/>
      </patternFill>
    </fill>
    <fill>
      <patternFill patternType="solid">
        <fgColor rgb="FFFFFF99"/>
        <bgColor indexed="64"/>
      </patternFill>
    </fill>
  </fills>
  <borders count="102">
    <border>
      <left/>
      <right/>
      <top/>
      <bottom/>
      <diagonal/>
    </border>
    <border>
      <left style="medium">
        <color indexed="9"/>
      </left>
      <right style="medium">
        <color indexed="9"/>
      </right>
      <top style="thin">
        <color indexed="56"/>
      </top>
      <bottom style="thin">
        <color indexed="56"/>
      </bottom>
      <diagonal/>
    </border>
    <border>
      <left style="medium">
        <color indexed="9"/>
      </left>
      <right style="thin">
        <color indexed="56"/>
      </right>
      <top style="thin">
        <color indexed="56"/>
      </top>
      <bottom style="thin">
        <color indexed="56"/>
      </bottom>
      <diagonal/>
    </border>
    <border>
      <left style="hair">
        <color indexed="56"/>
      </left>
      <right style="thin">
        <color indexed="56"/>
      </right>
      <top style="hair">
        <color indexed="56"/>
      </top>
      <bottom style="thin">
        <color indexed="56"/>
      </bottom>
      <diagonal/>
    </border>
    <border>
      <left style="hair">
        <color indexed="56"/>
      </left>
      <right style="thin">
        <color indexed="56"/>
      </right>
      <top style="thin">
        <color indexed="56"/>
      </top>
      <bottom style="hair">
        <color indexed="56"/>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style="hair">
        <color indexed="56"/>
      </left>
      <right style="hair">
        <color indexed="56"/>
      </right>
      <top style="thin">
        <color indexed="56"/>
      </top>
      <bottom style="hair">
        <color indexed="56"/>
      </bottom>
      <diagonal/>
    </border>
    <border>
      <left style="hair">
        <color indexed="56"/>
      </left>
      <right style="hair">
        <color indexed="56"/>
      </right>
      <top style="hair">
        <color indexed="56"/>
      </top>
      <bottom style="thin">
        <color indexed="56"/>
      </bottom>
      <diagonal/>
    </border>
    <border>
      <left/>
      <right/>
      <top/>
      <bottom style="thin">
        <color indexed="56"/>
      </bottom>
      <diagonal/>
    </border>
    <border>
      <left style="hair">
        <color indexed="56"/>
      </left>
      <right style="hair">
        <color indexed="56"/>
      </right>
      <top style="thin">
        <color indexed="56"/>
      </top>
      <bottom/>
      <diagonal/>
    </border>
    <border>
      <left style="hair">
        <color indexed="56"/>
      </left>
      <right style="hair">
        <color indexed="56"/>
      </right>
      <top/>
      <bottom style="thin">
        <color indexed="56"/>
      </bottom>
      <diagonal/>
    </border>
    <border>
      <left style="thin">
        <color indexed="56"/>
      </left>
      <right/>
      <top/>
      <bottom style="hair">
        <color indexed="56"/>
      </bottom>
      <diagonal/>
    </border>
    <border>
      <left/>
      <right style="hair">
        <color indexed="56"/>
      </right>
      <top/>
      <bottom style="hair">
        <color indexed="56"/>
      </bottom>
      <diagonal/>
    </border>
    <border>
      <left style="medium">
        <color indexed="9"/>
      </left>
      <right/>
      <top style="thin">
        <color indexed="56"/>
      </top>
      <bottom style="thin">
        <color indexed="56"/>
      </bottom>
      <diagonal/>
    </border>
    <border>
      <left style="medium">
        <color indexed="9"/>
      </left>
      <right style="medium">
        <color indexed="9"/>
      </right>
      <top style="thin">
        <color indexed="21"/>
      </top>
      <bottom style="thin">
        <color indexed="21"/>
      </bottom>
      <diagonal/>
    </border>
    <border>
      <left/>
      <right/>
      <top style="thin">
        <color indexed="56"/>
      </top>
      <bottom style="thin">
        <color indexed="56"/>
      </bottom>
      <diagonal/>
    </border>
    <border>
      <left style="hair">
        <color indexed="56"/>
      </left>
      <right style="hair">
        <color indexed="56"/>
      </right>
      <top/>
      <bottom style="hair">
        <color indexed="56"/>
      </bottom>
      <diagonal/>
    </border>
    <border>
      <left style="hair">
        <color indexed="56"/>
      </left>
      <right style="hair">
        <color indexed="56"/>
      </right>
      <top style="hair">
        <color indexed="56"/>
      </top>
      <bottom style="thin">
        <color indexed="10"/>
      </bottom>
      <diagonal/>
    </border>
    <border>
      <left style="medium">
        <color indexed="9"/>
      </left>
      <right style="medium">
        <color indexed="9"/>
      </right>
      <top style="thin">
        <color indexed="10"/>
      </top>
      <bottom style="thin">
        <color indexed="10"/>
      </bottom>
      <diagonal/>
    </border>
    <border>
      <left/>
      <right/>
      <top style="thin">
        <color indexed="56"/>
      </top>
      <bottom/>
      <diagonal/>
    </border>
    <border>
      <left style="thin">
        <color indexed="56"/>
      </left>
      <right/>
      <top/>
      <bottom/>
      <diagonal/>
    </border>
    <border>
      <left style="thin">
        <color indexed="10"/>
      </left>
      <right style="thin">
        <color indexed="10"/>
      </right>
      <top style="thin">
        <color indexed="10"/>
      </top>
      <bottom style="thin">
        <color indexed="10"/>
      </bottom>
      <diagonal/>
    </border>
    <border>
      <left style="thin">
        <color indexed="56"/>
      </left>
      <right style="thin">
        <color indexed="56"/>
      </right>
      <top style="thin">
        <color indexed="56"/>
      </top>
      <bottom/>
      <diagonal/>
    </border>
    <border>
      <left style="thin">
        <color indexed="56"/>
      </left>
      <right style="thin">
        <color indexed="56"/>
      </right>
      <top/>
      <bottom style="thin">
        <color indexed="56"/>
      </bottom>
      <diagonal/>
    </border>
    <border>
      <left style="medium">
        <color indexed="9"/>
      </left>
      <right style="medium">
        <color indexed="9"/>
      </right>
      <top style="thin">
        <color indexed="21"/>
      </top>
      <bottom/>
      <diagonal/>
    </border>
    <border>
      <left style="medium">
        <color indexed="9"/>
      </left>
      <right style="medium">
        <color indexed="9"/>
      </right>
      <top style="thin">
        <color indexed="56"/>
      </top>
      <bottom/>
      <diagonal/>
    </border>
    <border>
      <left style="medium">
        <color indexed="9"/>
      </left>
      <right style="thin">
        <color indexed="56"/>
      </right>
      <top style="thin">
        <color indexed="56"/>
      </top>
      <bottom/>
      <diagonal/>
    </border>
    <border>
      <left/>
      <right style="medium">
        <color indexed="9"/>
      </right>
      <top style="thin">
        <color indexed="10"/>
      </top>
      <bottom/>
      <diagonal/>
    </border>
    <border>
      <left style="thin">
        <color indexed="10"/>
      </left>
      <right style="medium">
        <color indexed="9"/>
      </right>
      <top style="thin">
        <color indexed="10"/>
      </top>
      <bottom style="thin">
        <color indexed="10"/>
      </bottom>
      <diagonal/>
    </border>
    <border>
      <left style="medium">
        <color indexed="9"/>
      </left>
      <right style="medium">
        <color indexed="9"/>
      </right>
      <top style="thin">
        <color indexed="57"/>
      </top>
      <bottom style="thin">
        <color indexed="57"/>
      </bottom>
      <diagonal/>
    </border>
    <border>
      <left style="hair">
        <color indexed="56"/>
      </left>
      <right/>
      <top style="thin">
        <color indexed="56"/>
      </top>
      <bottom/>
      <diagonal/>
    </border>
    <border>
      <left style="hair">
        <color indexed="56"/>
      </left>
      <right/>
      <top/>
      <bottom style="thin">
        <color indexed="56"/>
      </bottom>
      <diagonal/>
    </border>
    <border>
      <left style="thin">
        <color indexed="10"/>
      </left>
      <right style="thin">
        <color indexed="10"/>
      </right>
      <top/>
      <bottom style="thin">
        <color indexed="10"/>
      </bottom>
      <diagonal/>
    </border>
    <border>
      <left style="thin">
        <color indexed="10"/>
      </left>
      <right style="thin">
        <color indexed="56"/>
      </right>
      <top/>
      <bottom style="thin">
        <color indexed="21"/>
      </bottom>
      <diagonal/>
    </border>
    <border>
      <left style="thin">
        <color indexed="56"/>
      </left>
      <right style="hair">
        <color indexed="56"/>
      </right>
      <top/>
      <bottom style="hair">
        <color indexed="56"/>
      </bottom>
      <diagonal/>
    </border>
    <border>
      <left style="hair">
        <color indexed="56"/>
      </left>
      <right style="hair">
        <color indexed="56"/>
      </right>
      <top style="thin">
        <color indexed="56"/>
      </top>
      <bottom style="thin">
        <color indexed="56"/>
      </bottom>
      <diagonal/>
    </border>
    <border>
      <left/>
      <right style="thin">
        <color indexed="56"/>
      </right>
      <top style="thin">
        <color indexed="56"/>
      </top>
      <bottom style="hair">
        <color indexed="56"/>
      </bottom>
      <diagonal/>
    </border>
    <border>
      <left/>
      <right style="thin">
        <color indexed="56"/>
      </right>
      <top style="hair">
        <color indexed="56"/>
      </top>
      <bottom style="thin">
        <color indexed="56"/>
      </bottom>
      <diagonal/>
    </border>
    <border>
      <left style="medium">
        <color indexed="9"/>
      </left>
      <right style="thin">
        <color indexed="10"/>
      </right>
      <top style="thin">
        <color indexed="10"/>
      </top>
      <bottom style="thin">
        <color indexed="10"/>
      </bottom>
      <diagonal/>
    </border>
    <border>
      <left/>
      <right style="hair">
        <color indexed="56"/>
      </right>
      <top style="thin">
        <color indexed="56"/>
      </top>
      <bottom style="hair">
        <color indexed="56"/>
      </bottom>
      <diagonal/>
    </border>
    <border>
      <left/>
      <right style="hair">
        <color indexed="56"/>
      </right>
      <top style="hair">
        <color indexed="56"/>
      </top>
      <bottom style="thin">
        <color indexed="56"/>
      </bottom>
      <diagonal/>
    </border>
    <border>
      <left/>
      <right style="hair">
        <color indexed="56"/>
      </right>
      <top style="hair">
        <color indexed="56"/>
      </top>
      <bottom style="hair">
        <color indexed="56"/>
      </bottom>
      <diagonal/>
    </border>
    <border>
      <left style="hair">
        <color indexed="56"/>
      </left>
      <right style="hair">
        <color indexed="56"/>
      </right>
      <top style="hair">
        <color indexed="56"/>
      </top>
      <bottom style="hair">
        <color indexed="56"/>
      </bottom>
      <diagonal/>
    </border>
    <border>
      <left style="hair">
        <color indexed="56"/>
      </left>
      <right style="thin">
        <color indexed="56"/>
      </right>
      <top style="hair">
        <color indexed="56"/>
      </top>
      <bottom style="hair">
        <color indexed="56"/>
      </bottom>
      <diagonal/>
    </border>
    <border>
      <left/>
      <right style="thin">
        <color indexed="56"/>
      </right>
      <top style="hair">
        <color indexed="56"/>
      </top>
      <bottom style="hair">
        <color indexed="56"/>
      </bottom>
      <diagonal/>
    </border>
    <border>
      <left style="thin">
        <color indexed="56"/>
      </left>
      <right style="hair">
        <color indexed="56"/>
      </right>
      <top style="thin">
        <color indexed="56"/>
      </top>
      <bottom style="hair">
        <color indexed="56"/>
      </bottom>
      <diagonal/>
    </border>
    <border>
      <left style="hair">
        <color indexed="56"/>
      </left>
      <right/>
      <top style="thin">
        <color indexed="56"/>
      </top>
      <bottom style="hair">
        <color indexed="56"/>
      </bottom>
      <diagonal/>
    </border>
    <border>
      <left style="thin">
        <color indexed="56"/>
      </left>
      <right style="hair">
        <color indexed="56"/>
      </right>
      <top style="hair">
        <color indexed="56"/>
      </top>
      <bottom style="hair">
        <color indexed="56"/>
      </bottom>
      <diagonal/>
    </border>
    <border>
      <left style="hair">
        <color indexed="56"/>
      </left>
      <right/>
      <top style="hair">
        <color indexed="56"/>
      </top>
      <bottom style="hair">
        <color indexed="56"/>
      </bottom>
      <diagonal/>
    </border>
    <border>
      <left style="thin">
        <color indexed="56"/>
      </left>
      <right style="hair">
        <color indexed="56"/>
      </right>
      <top style="hair">
        <color indexed="56"/>
      </top>
      <bottom style="thin">
        <color indexed="56"/>
      </bottom>
      <diagonal/>
    </border>
    <border>
      <left style="hair">
        <color indexed="56"/>
      </left>
      <right/>
      <top style="hair">
        <color indexed="56"/>
      </top>
      <bottom style="thin">
        <color indexed="56"/>
      </bottom>
      <diagonal/>
    </border>
    <border>
      <left style="thin">
        <color indexed="56"/>
      </left>
      <right style="thin">
        <color indexed="56"/>
      </right>
      <top style="thin">
        <color indexed="56"/>
      </top>
      <bottom style="hair">
        <color indexed="56"/>
      </bottom>
      <diagonal/>
    </border>
    <border>
      <left style="hair">
        <color indexed="56"/>
      </left>
      <right style="thin">
        <color indexed="56"/>
      </right>
      <top/>
      <bottom style="hair">
        <color indexed="56"/>
      </bottom>
      <diagonal/>
    </border>
    <border>
      <left style="thin">
        <color indexed="56"/>
      </left>
      <right style="thin">
        <color indexed="56"/>
      </right>
      <top style="hair">
        <color indexed="56"/>
      </top>
      <bottom style="hair">
        <color indexed="56"/>
      </bottom>
      <diagonal/>
    </border>
    <border>
      <left style="thin">
        <color indexed="56"/>
      </left>
      <right style="thin">
        <color indexed="56"/>
      </right>
      <top style="hair">
        <color indexed="56"/>
      </top>
      <bottom style="thin">
        <color indexed="56"/>
      </bottom>
      <diagonal/>
    </border>
    <border>
      <left/>
      <right style="medium">
        <color indexed="9"/>
      </right>
      <top style="thin">
        <color indexed="56"/>
      </top>
      <bottom style="thin">
        <color indexed="56"/>
      </bottom>
      <diagonal/>
    </border>
    <border>
      <left style="thin">
        <color indexed="10"/>
      </left>
      <right style="medium">
        <color indexed="9"/>
      </right>
      <top style="thin">
        <color indexed="56"/>
      </top>
      <bottom style="thin">
        <color indexed="56"/>
      </bottom>
      <diagonal/>
    </border>
    <border>
      <left/>
      <right style="thin">
        <color indexed="10"/>
      </right>
      <top style="thin">
        <color indexed="10"/>
      </top>
      <bottom style="thin">
        <color indexed="10"/>
      </bottom>
      <diagonal/>
    </border>
    <border>
      <left style="hair">
        <color indexed="56"/>
      </left>
      <right style="thin">
        <color indexed="56"/>
      </right>
      <top style="thin">
        <color indexed="56"/>
      </top>
      <bottom style="thin">
        <color indexed="56"/>
      </bottom>
      <diagonal/>
    </border>
    <border>
      <left style="hair">
        <color indexed="56"/>
      </left>
      <right style="thin">
        <color indexed="56"/>
      </right>
      <top style="thin">
        <color indexed="56"/>
      </top>
      <bottom/>
      <diagonal/>
    </border>
    <border>
      <left/>
      <right/>
      <top/>
      <bottom style="hair">
        <color indexed="56"/>
      </bottom>
      <diagonal/>
    </border>
    <border>
      <left/>
      <right/>
      <top style="hair">
        <color indexed="56"/>
      </top>
      <bottom/>
      <diagonal/>
    </border>
    <border>
      <left/>
      <right/>
      <top style="hair">
        <color indexed="56"/>
      </top>
      <bottom style="hair">
        <color indexed="56"/>
      </bottom>
      <diagonal/>
    </border>
    <border>
      <left/>
      <right/>
      <top style="thin">
        <color indexed="56"/>
      </top>
      <bottom style="hair">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style="hair">
        <color indexed="56"/>
      </top>
      <bottom style="thin">
        <color indexed="56"/>
      </bottom>
      <diagonal/>
    </border>
    <border>
      <left style="thin">
        <color indexed="21"/>
      </left>
      <right style="medium">
        <color indexed="9"/>
      </right>
      <top style="thin">
        <color indexed="21"/>
      </top>
      <bottom style="thin">
        <color indexed="21"/>
      </bottom>
      <diagonal/>
    </border>
    <border>
      <left style="thin">
        <color indexed="56"/>
      </left>
      <right/>
      <top style="hair">
        <color indexed="56"/>
      </top>
      <bottom style="hair">
        <color indexed="56"/>
      </bottom>
      <diagonal/>
    </border>
    <border>
      <left/>
      <right/>
      <top style="thin">
        <color indexed="21"/>
      </top>
      <bottom style="thin">
        <color indexed="56"/>
      </bottom>
      <diagonal/>
    </border>
    <border>
      <left/>
      <right/>
      <top style="thin">
        <color indexed="21"/>
      </top>
      <bottom style="thin">
        <color indexed="21"/>
      </bottom>
      <diagonal/>
    </border>
    <border>
      <left style="thin">
        <color indexed="21"/>
      </left>
      <right/>
      <top style="thin">
        <color indexed="21"/>
      </top>
      <bottom style="thin">
        <color indexed="21"/>
      </bottom>
      <diagonal/>
    </border>
    <border>
      <left style="medium">
        <color indexed="9"/>
      </left>
      <right/>
      <top style="thin">
        <color indexed="21"/>
      </top>
      <bottom style="thin">
        <color indexed="21"/>
      </bottom>
      <diagonal/>
    </border>
    <border>
      <left/>
      <right style="medium">
        <color indexed="9"/>
      </right>
      <top style="thin">
        <color indexed="21"/>
      </top>
      <bottom style="thin">
        <color indexed="21"/>
      </bottom>
      <diagonal/>
    </border>
    <border>
      <left style="thin">
        <color indexed="56"/>
      </left>
      <right/>
      <top style="thin">
        <color indexed="56"/>
      </top>
      <bottom style="hair">
        <color indexed="56"/>
      </bottom>
      <diagonal/>
    </border>
    <border>
      <left style="thin">
        <color indexed="56"/>
      </left>
      <right/>
      <top style="hair">
        <color indexed="56"/>
      </top>
      <bottom style="thin">
        <color indexed="56"/>
      </bottom>
      <diagonal/>
    </border>
    <border>
      <left style="thin">
        <color indexed="56"/>
      </left>
      <right style="medium">
        <color indexed="9"/>
      </right>
      <top style="thin">
        <color indexed="56"/>
      </top>
      <bottom style="thin">
        <color indexed="56"/>
      </bottom>
      <diagonal/>
    </border>
    <border>
      <left style="thin">
        <color indexed="56"/>
      </left>
      <right/>
      <top style="thin">
        <color indexed="56"/>
      </top>
      <bottom/>
      <diagonal/>
    </border>
    <border>
      <left style="thin">
        <color indexed="56"/>
      </left>
      <right/>
      <top/>
      <bottom style="thin">
        <color indexed="56"/>
      </bottom>
      <diagonal/>
    </border>
    <border>
      <left style="thin">
        <color indexed="10"/>
      </left>
      <right style="thin">
        <color indexed="56"/>
      </right>
      <top style="thin">
        <color indexed="56"/>
      </top>
      <bottom/>
      <diagonal/>
    </border>
    <border>
      <left style="thin">
        <color indexed="10"/>
      </left>
      <right style="thin">
        <color indexed="56"/>
      </right>
      <top/>
      <bottom style="thin">
        <color indexed="56"/>
      </bottom>
      <diagonal/>
    </border>
    <border>
      <left style="thin">
        <color indexed="56"/>
      </left>
      <right style="hair">
        <color indexed="56"/>
      </right>
      <top style="thin">
        <color indexed="56"/>
      </top>
      <bottom style="thin">
        <color indexed="56"/>
      </bottom>
      <diagonal/>
    </border>
    <border>
      <left style="thin">
        <color indexed="56"/>
      </left>
      <right/>
      <top style="hair">
        <color indexed="56"/>
      </top>
      <bottom style="thin">
        <color indexed="10"/>
      </bottom>
      <diagonal/>
    </border>
    <border>
      <left/>
      <right style="hair">
        <color indexed="56"/>
      </right>
      <top style="hair">
        <color indexed="56"/>
      </top>
      <bottom style="thin">
        <color indexed="10"/>
      </bottom>
      <diagonal/>
    </border>
    <border>
      <left style="thin">
        <color indexed="56"/>
      </left>
      <right style="hair">
        <color indexed="56"/>
      </right>
      <top style="thin">
        <color indexed="56"/>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39">
    <xf numFmtId="0" fontId="0" fillId="0" borderId="0" xfId="0"/>
    <xf numFmtId="0" fontId="3" fillId="0" borderId="0" xfId="0" applyFont="1" applyAlignment="1">
      <alignment horizontal="right" vertical="center" wrapText="1"/>
    </xf>
    <xf numFmtId="0" fontId="2" fillId="0" borderId="0" xfId="0" applyFont="1" applyAlignment="1">
      <alignment horizontal="right" vertical="center" wrapText="1"/>
    </xf>
    <xf numFmtId="0" fontId="3" fillId="0" borderId="0" xfId="0" applyFont="1" applyAlignment="1">
      <alignment vertical="center" wrapText="1"/>
    </xf>
    <xf numFmtId="10" fontId="3" fillId="0" borderId="0" xfId="0" applyNumberFormat="1" applyFont="1" applyAlignment="1">
      <alignment vertical="center" wrapText="1"/>
    </xf>
    <xf numFmtId="10" fontId="3" fillId="0" borderId="0" xfId="0" applyNumberFormat="1" applyFont="1" applyAlignment="1">
      <alignment horizontal="righ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0" fontId="4" fillId="3" borderId="3" xfId="0" applyNumberFormat="1" applyFont="1" applyFill="1" applyBorder="1" applyAlignment="1">
      <alignment horizontal="center" vertical="center" wrapText="1"/>
    </xf>
    <xf numFmtId="1" fontId="5" fillId="3" borderId="4" xfId="0" applyNumberFormat="1" applyFont="1" applyFill="1" applyBorder="1" applyAlignment="1">
      <alignment horizontal="center" vertical="center" wrapText="1"/>
    </xf>
    <xf numFmtId="0" fontId="8" fillId="4" borderId="5" xfId="0" applyFont="1" applyFill="1" applyBorder="1" applyAlignment="1">
      <alignment vertical="center"/>
    </xf>
    <xf numFmtId="0" fontId="6" fillId="4" borderId="6" xfId="0" applyFont="1" applyFill="1" applyBorder="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10" fontId="3" fillId="3" borderId="8" xfId="0" applyNumberFormat="1" applyFont="1" applyFill="1" applyBorder="1" applyAlignment="1">
      <alignment horizontal="center" vertical="center" wrapText="1"/>
    </xf>
    <xf numFmtId="0" fontId="10" fillId="0" borderId="0" xfId="0" applyFont="1" applyBorder="1" applyAlignment="1">
      <alignment vertical="center"/>
    </xf>
    <xf numFmtId="0" fontId="3" fillId="3" borderId="9" xfId="0" applyFont="1" applyFill="1" applyBorder="1" applyAlignment="1">
      <alignment horizontal="right" vertical="center"/>
    </xf>
    <xf numFmtId="0" fontId="11" fillId="3" borderId="10" xfId="0" applyFont="1" applyFill="1" applyBorder="1" applyAlignment="1">
      <alignment horizontal="center" vertical="center"/>
    </xf>
    <xf numFmtId="0" fontId="10" fillId="3" borderId="11" xfId="0" applyFont="1" applyFill="1" applyBorder="1" applyAlignment="1">
      <alignment horizontal="center" vertical="center"/>
    </xf>
    <xf numFmtId="169" fontId="10" fillId="0" borderId="0" xfId="0" applyNumberFormat="1" applyFont="1" applyBorder="1" applyAlignment="1">
      <alignment vertical="center"/>
    </xf>
    <xf numFmtId="166" fontId="3" fillId="3" borderId="12" xfId="0" applyNumberFormat="1" applyFont="1" applyFill="1" applyBorder="1" applyAlignment="1">
      <alignment vertical="center"/>
    </xf>
    <xf numFmtId="2" fontId="3" fillId="3" borderId="13" xfId="0" applyNumberFormat="1" applyFont="1" applyFill="1" applyBorder="1" applyAlignment="1">
      <alignment vertical="center"/>
    </xf>
    <xf numFmtId="0" fontId="2" fillId="3" borderId="9" xfId="0" applyFont="1" applyFill="1" applyBorder="1" applyAlignment="1">
      <alignment horizontal="left" vertical="center"/>
    </xf>
    <xf numFmtId="0" fontId="6" fillId="2"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9" fillId="2" borderId="16" xfId="0" applyFont="1" applyFill="1" applyBorder="1" applyAlignment="1">
      <alignment vertical="center"/>
    </xf>
    <xf numFmtId="0" fontId="3" fillId="3" borderId="9" xfId="0" applyFont="1" applyFill="1" applyBorder="1" applyAlignment="1">
      <alignment vertical="center"/>
    </xf>
    <xf numFmtId="0" fontId="4" fillId="3" borderId="9" xfId="0" applyFont="1" applyFill="1" applyBorder="1" applyAlignment="1">
      <alignment horizontal="right" vertical="center"/>
    </xf>
    <xf numFmtId="0" fontId="3" fillId="3" borderId="0" xfId="0" applyFont="1" applyFill="1" applyBorder="1" applyAlignment="1">
      <alignment vertical="center"/>
    </xf>
    <xf numFmtId="0" fontId="2" fillId="3" borderId="0" xfId="0" applyFont="1" applyFill="1" applyBorder="1" applyAlignment="1">
      <alignment vertical="center"/>
    </xf>
    <xf numFmtId="0" fontId="3" fillId="3" borderId="0" xfId="0" applyFont="1" applyFill="1" applyBorder="1" applyAlignment="1">
      <alignment horizontal="right" vertical="center"/>
    </xf>
    <xf numFmtId="167" fontId="3" fillId="3" borderId="0" xfId="0" applyNumberFormat="1" applyFont="1" applyFill="1" applyBorder="1" applyAlignment="1">
      <alignment horizontal="right" vertical="center"/>
    </xf>
    <xf numFmtId="0" fontId="4" fillId="3" borderId="0" xfId="0" applyFont="1" applyFill="1" applyAlignment="1">
      <alignment horizontal="right" vertical="center" wrapText="1"/>
    </xf>
    <xf numFmtId="10" fontId="4" fillId="3" borderId="0" xfId="0" applyNumberFormat="1" applyFont="1" applyFill="1" applyAlignment="1">
      <alignment horizontal="center" vertical="center" wrapText="1"/>
    </xf>
    <xf numFmtId="0" fontId="3" fillId="3" borderId="0" xfId="0" applyFont="1" applyFill="1" applyAlignment="1">
      <alignment vertical="center" wrapText="1"/>
    </xf>
    <xf numFmtId="165" fontId="3" fillId="3" borderId="0" xfId="0" applyNumberFormat="1" applyFont="1" applyFill="1" applyAlignment="1">
      <alignment horizontal="center" vertical="center" wrapText="1"/>
    </xf>
    <xf numFmtId="164" fontId="3" fillId="3" borderId="0" xfId="0" applyNumberFormat="1" applyFont="1" applyFill="1" applyAlignment="1">
      <alignment horizontal="right" vertical="center" wrapText="1"/>
    </xf>
    <xf numFmtId="10" fontId="3" fillId="3" borderId="0" xfId="0" applyNumberFormat="1" applyFont="1" applyFill="1" applyAlignment="1">
      <alignment vertical="center" wrapText="1"/>
    </xf>
    <xf numFmtId="10" fontId="3" fillId="3" borderId="0" xfId="0" applyNumberFormat="1" applyFont="1" applyFill="1" applyAlignment="1">
      <alignment horizontal="right" vertical="center" wrapText="1"/>
    </xf>
    <xf numFmtId="0" fontId="3" fillId="3" borderId="0" xfId="0" applyFont="1" applyFill="1" applyAlignment="1">
      <alignment horizontal="right" vertical="center" wrapText="1"/>
    </xf>
    <xf numFmtId="0" fontId="2" fillId="3" borderId="0" xfId="0" applyFont="1" applyFill="1" applyAlignment="1">
      <alignment horizontal="right" vertical="center" wrapText="1"/>
    </xf>
    <xf numFmtId="0" fontId="20" fillId="3" borderId="0" xfId="0" applyFont="1" applyFill="1" applyBorder="1" applyAlignment="1">
      <alignment vertical="center"/>
    </xf>
    <xf numFmtId="0" fontId="2" fillId="3" borderId="16" xfId="0" applyFont="1" applyFill="1" applyBorder="1" applyAlignment="1">
      <alignment vertical="center"/>
    </xf>
    <xf numFmtId="166" fontId="2" fillId="3" borderId="0" xfId="0" applyNumberFormat="1" applyFont="1" applyFill="1" applyBorder="1" applyAlignment="1">
      <alignment horizontal="left" vertical="center"/>
    </xf>
    <xf numFmtId="0" fontId="3" fillId="3" borderId="0" xfId="0" applyFont="1" applyFill="1" applyBorder="1" applyAlignment="1">
      <alignment horizontal="left" vertical="center"/>
    </xf>
    <xf numFmtId="166" fontId="2" fillId="3" borderId="0" xfId="0" applyNumberFormat="1" applyFont="1" applyFill="1" applyBorder="1" applyAlignment="1">
      <alignment horizontal="center" vertical="center"/>
    </xf>
    <xf numFmtId="168" fontId="2" fillId="3" borderId="16" xfId="0" applyNumberFormat="1" applyFont="1" applyFill="1" applyBorder="1" applyAlignment="1">
      <alignment horizontal="left" vertical="center"/>
    </xf>
    <xf numFmtId="0" fontId="2" fillId="3" borderId="0" xfId="0" applyFont="1" applyFill="1" applyBorder="1" applyAlignment="1">
      <alignment horizontal="left" vertical="center"/>
    </xf>
    <xf numFmtId="168" fontId="2" fillId="3" borderId="0" xfId="0" applyNumberFormat="1" applyFont="1" applyFill="1" applyBorder="1" applyAlignment="1">
      <alignment horizontal="left" vertical="center"/>
    </xf>
    <xf numFmtId="164" fontId="3" fillId="3" borderId="17" xfId="0" applyNumberFormat="1" applyFont="1" applyFill="1" applyBorder="1" applyAlignment="1">
      <alignment horizontal="right" vertical="center"/>
    </xf>
    <xf numFmtId="164" fontId="3" fillId="3" borderId="18" xfId="0" applyNumberFormat="1" applyFont="1" applyFill="1" applyBorder="1" applyAlignment="1">
      <alignment horizontal="center" vertical="center"/>
    </xf>
    <xf numFmtId="164" fontId="6" fillId="4" borderId="19" xfId="0" applyNumberFormat="1" applyFont="1" applyFill="1" applyBorder="1" applyAlignment="1">
      <alignment horizontal="right" vertical="center"/>
    </xf>
    <xf numFmtId="1" fontId="3" fillId="3" borderId="0" xfId="0" applyNumberFormat="1" applyFont="1" applyFill="1" applyBorder="1" applyAlignment="1">
      <alignment horizontal="center" vertical="center"/>
    </xf>
    <xf numFmtId="166" fontId="3" fillId="3" borderId="20" xfId="0" applyNumberFormat="1" applyFont="1" applyFill="1" applyBorder="1" applyAlignment="1">
      <alignment horizontal="right" vertical="center"/>
    </xf>
    <xf numFmtId="1" fontId="6" fillId="3" borderId="0" xfId="0" applyNumberFormat="1" applyFont="1" applyFill="1" applyBorder="1" applyAlignment="1">
      <alignment horizontal="center" vertical="center"/>
    </xf>
    <xf numFmtId="0" fontId="3" fillId="0" borderId="0" xfId="0" applyFont="1" applyFill="1" applyBorder="1" applyAlignment="1">
      <alignment vertical="center"/>
    </xf>
    <xf numFmtId="0" fontId="8"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10" fontId="3" fillId="3" borderId="0" xfId="0" applyNumberFormat="1" applyFont="1" applyFill="1" applyBorder="1" applyAlignment="1">
      <alignment horizontal="center" vertical="center"/>
    </xf>
    <xf numFmtId="1" fontId="5" fillId="3" borderId="21" xfId="0" applyNumberFormat="1" applyFont="1" applyFill="1" applyBorder="1" applyAlignment="1">
      <alignment horizontal="center" vertical="center"/>
    </xf>
    <xf numFmtId="1" fontId="5" fillId="3" borderId="0" xfId="0" applyNumberFormat="1" applyFont="1" applyFill="1" applyBorder="1" applyAlignment="1">
      <alignment horizontal="center" vertical="center"/>
    </xf>
    <xf numFmtId="2" fontId="2" fillId="3" borderId="0" xfId="0" applyNumberFormat="1" applyFont="1" applyFill="1" applyBorder="1" applyAlignment="1">
      <alignment horizontal="center" vertical="center"/>
    </xf>
    <xf numFmtId="166" fontId="6" fillId="4" borderId="22" xfId="0" applyNumberFormat="1" applyFont="1" applyFill="1" applyBorder="1" applyAlignment="1">
      <alignment vertical="center"/>
    </xf>
    <xf numFmtId="0" fontId="6" fillId="2" borderId="23" xfId="0" applyFont="1" applyFill="1" applyBorder="1" applyAlignment="1">
      <alignment horizontal="left" vertical="center" wrapText="1"/>
    </xf>
    <xf numFmtId="1" fontId="3" fillId="3" borderId="0" xfId="0" applyNumberFormat="1" applyFont="1" applyFill="1" applyBorder="1" applyAlignment="1">
      <alignment vertical="center"/>
    </xf>
    <xf numFmtId="1" fontId="5" fillId="3" borderId="0" xfId="0" applyNumberFormat="1" applyFont="1" applyFill="1" applyBorder="1" applyAlignment="1">
      <alignment horizontal="center" vertical="center" wrapText="1"/>
    </xf>
    <xf numFmtId="1" fontId="3" fillId="3" borderId="20" xfId="0" applyNumberFormat="1" applyFont="1" applyFill="1" applyBorder="1" applyAlignment="1">
      <alignment horizontal="center" vertical="center"/>
    </xf>
    <xf numFmtId="166" fontId="2" fillId="3" borderId="20" xfId="0" applyNumberFormat="1" applyFont="1" applyFill="1" applyBorder="1" applyAlignment="1">
      <alignment vertical="center"/>
    </xf>
    <xf numFmtId="166" fontId="3" fillId="3" borderId="12" xfId="0" applyNumberFormat="1" applyFont="1" applyFill="1" applyBorder="1" applyAlignment="1">
      <alignment horizontal="right" vertical="center" wrapText="1"/>
    </xf>
    <xf numFmtId="166" fontId="2" fillId="3" borderId="20" xfId="0" applyNumberFormat="1" applyFont="1" applyFill="1" applyBorder="1" applyAlignment="1">
      <alignment vertical="center" wrapText="1"/>
    </xf>
    <xf numFmtId="171" fontId="24" fillId="3" borderId="0" xfId="0" applyNumberFormat="1" applyFont="1" applyFill="1" applyBorder="1" applyAlignment="1">
      <alignment horizontal="center" vertical="center"/>
    </xf>
    <xf numFmtId="2" fontId="3" fillId="3" borderId="20" xfId="0" applyNumberFormat="1" applyFont="1" applyFill="1" applyBorder="1" applyAlignment="1">
      <alignment horizontal="center" vertical="center"/>
    </xf>
    <xf numFmtId="166" fontId="3" fillId="3" borderId="24" xfId="0" applyNumberFormat="1" applyFont="1" applyFill="1" applyBorder="1" applyAlignment="1">
      <alignment horizontal="right" vertical="center" wrapText="1"/>
    </xf>
    <xf numFmtId="0" fontId="3" fillId="3" borderId="16" xfId="0" applyFont="1" applyFill="1" applyBorder="1" applyAlignment="1">
      <alignment horizontal="right" vertical="center"/>
    </xf>
    <xf numFmtId="1" fontId="26" fillId="3" borderId="20" xfId="0" applyNumberFormat="1" applyFont="1" applyFill="1" applyBorder="1" applyAlignment="1">
      <alignment horizontal="center" vertical="center"/>
    </xf>
    <xf numFmtId="1" fontId="25" fillId="3" borderId="0" xfId="0" applyNumberFormat="1" applyFont="1" applyFill="1" applyBorder="1" applyAlignment="1">
      <alignment horizontal="center" vertical="center"/>
    </xf>
    <xf numFmtId="2" fontId="3" fillId="3" borderId="0" xfId="0" applyNumberFormat="1" applyFont="1" applyFill="1" applyBorder="1" applyAlignment="1">
      <alignment horizontal="left" vertical="center"/>
    </xf>
    <xf numFmtId="1" fontId="24" fillId="3" borderId="0" xfId="0" applyNumberFormat="1" applyFont="1" applyFill="1" applyBorder="1" applyAlignment="1">
      <alignment horizontal="center" vertical="center"/>
    </xf>
    <xf numFmtId="0" fontId="6" fillId="3" borderId="9"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1" fontId="6" fillId="4" borderId="28" xfId="0" applyNumberFormat="1" applyFont="1" applyFill="1" applyBorder="1" applyAlignment="1">
      <alignment horizontal="center" vertical="center" wrapText="1"/>
    </xf>
    <xf numFmtId="1" fontId="19" fillId="4" borderId="29" xfId="0" applyNumberFormat="1" applyFont="1" applyFill="1" applyBorder="1" applyAlignment="1">
      <alignment horizontal="center" vertical="center"/>
    </xf>
    <xf numFmtId="1" fontId="19" fillId="6" borderId="30" xfId="0" applyNumberFormat="1" applyFont="1" applyFill="1" applyBorder="1" applyAlignment="1">
      <alignment horizontal="center" vertical="center"/>
    </xf>
    <xf numFmtId="1" fontId="19" fillId="2" borderId="1" xfId="0" applyNumberFormat="1" applyFont="1" applyFill="1" applyBorder="1" applyAlignment="1">
      <alignment horizontal="center" vertical="center"/>
    </xf>
    <xf numFmtId="1" fontId="19" fillId="2" borderId="2" xfId="0" applyNumberFormat="1" applyFont="1" applyFill="1" applyBorder="1" applyAlignment="1">
      <alignment horizontal="center" vertical="center"/>
    </xf>
    <xf numFmtId="1" fontId="20" fillId="3" borderId="0" xfId="0" applyNumberFormat="1" applyFont="1" applyFill="1" applyBorder="1" applyAlignment="1">
      <alignment horizontal="center" vertical="center"/>
    </xf>
    <xf numFmtId="1" fontId="3" fillId="0" borderId="7" xfId="0" applyNumberFormat="1" applyFont="1" applyFill="1" applyBorder="1" applyAlignment="1" applyProtection="1">
      <alignment horizontal="center" vertical="center" wrapText="1"/>
      <protection locked="0"/>
    </xf>
    <xf numFmtId="170" fontId="11" fillId="3" borderId="31" xfId="0" applyNumberFormat="1" applyFont="1" applyFill="1" applyBorder="1" applyAlignment="1">
      <alignment horizontal="center" vertical="center"/>
    </xf>
    <xf numFmtId="170" fontId="10" fillId="3" borderId="32" xfId="0" applyNumberFormat="1" applyFont="1" applyFill="1" applyBorder="1" applyAlignment="1">
      <alignment horizontal="center" vertical="center"/>
    </xf>
    <xf numFmtId="1" fontId="20" fillId="0" borderId="33" xfId="0" applyNumberFormat="1" applyFont="1" applyFill="1" applyBorder="1" applyAlignment="1" applyProtection="1">
      <alignment horizontal="center" vertical="center"/>
      <protection locked="0"/>
    </xf>
    <xf numFmtId="1" fontId="25" fillId="0" borderId="34" xfId="0" applyNumberFormat="1" applyFont="1" applyFill="1" applyBorder="1" applyAlignment="1" applyProtection="1">
      <alignment horizontal="center" vertical="center"/>
      <protection locked="0"/>
    </xf>
    <xf numFmtId="1" fontId="26" fillId="0" borderId="35" xfId="0" applyNumberFormat="1" applyFont="1" applyFill="1" applyBorder="1" applyAlignment="1" applyProtection="1">
      <alignment horizontal="center" vertical="center"/>
      <protection locked="0"/>
    </xf>
    <xf numFmtId="1" fontId="26" fillId="0" borderId="24" xfId="0" applyNumberFormat="1" applyFont="1" applyFill="1" applyBorder="1" applyAlignment="1" applyProtection="1">
      <alignment horizontal="center" vertical="center"/>
      <protection locked="0"/>
    </xf>
    <xf numFmtId="168" fontId="2" fillId="0" borderId="9" xfId="0" applyNumberFormat="1" applyFont="1" applyBorder="1" applyAlignment="1" applyProtection="1">
      <alignment horizontal="left" vertical="center"/>
      <protection locked="0"/>
    </xf>
    <xf numFmtId="166" fontId="2" fillId="3" borderId="0" xfId="0" applyNumberFormat="1" applyFont="1" applyFill="1" applyBorder="1" applyAlignment="1">
      <alignment horizontal="right" vertical="center"/>
    </xf>
    <xf numFmtId="166" fontId="2" fillId="3" borderId="36" xfId="0" applyNumberFormat="1" applyFont="1" applyFill="1" applyBorder="1" applyAlignment="1">
      <alignment horizontal="right" vertical="center"/>
    </xf>
    <xf numFmtId="1" fontId="3" fillId="7" borderId="7" xfId="0" applyNumberFormat="1" applyFont="1" applyFill="1" applyBorder="1" applyAlignment="1">
      <alignment horizontal="center" vertical="center" wrapText="1"/>
    </xf>
    <xf numFmtId="0" fontId="18" fillId="0" borderId="0" xfId="0" applyFont="1" applyAlignment="1">
      <alignment vertical="center"/>
    </xf>
    <xf numFmtId="10" fontId="3" fillId="3" borderId="0" xfId="0" applyNumberFormat="1" applyFont="1" applyFill="1" applyAlignment="1">
      <alignment horizontal="left" vertical="center" wrapText="1"/>
    </xf>
    <xf numFmtId="0" fontId="3" fillId="0" borderId="0" xfId="0" applyFont="1" applyAlignment="1">
      <alignment horizontal="left" vertical="center" wrapText="1"/>
    </xf>
    <xf numFmtId="10" fontId="3" fillId="0" borderId="0" xfId="0" applyNumberFormat="1" applyFont="1" applyAlignment="1">
      <alignment horizontal="left" vertical="center" wrapText="1"/>
    </xf>
    <xf numFmtId="0" fontId="28" fillId="0" borderId="0" xfId="0" applyFont="1" applyAlignment="1">
      <alignment horizontal="left" vertical="center" wrapText="1"/>
    </xf>
    <xf numFmtId="0" fontId="0" fillId="0" borderId="0" xfId="0" applyBorder="1" applyAlignment="1">
      <alignment vertical="center"/>
    </xf>
    <xf numFmtId="0" fontId="0" fillId="0" borderId="0" xfId="0" applyAlignment="1">
      <alignment vertical="center"/>
    </xf>
    <xf numFmtId="0" fontId="0" fillId="0" borderId="0" xfId="0" applyFill="1" applyBorder="1" applyAlignment="1">
      <alignment vertical="center"/>
    </xf>
    <xf numFmtId="0" fontId="0" fillId="0" borderId="0" xfId="0" applyAlignment="1">
      <alignment horizontal="left" vertical="center"/>
    </xf>
    <xf numFmtId="0" fontId="2" fillId="3" borderId="0" xfId="0" applyFont="1" applyFill="1" applyBorder="1" applyAlignment="1">
      <alignment horizontal="right" vertical="center"/>
    </xf>
    <xf numFmtId="1" fontId="5" fillId="3" borderId="37" xfId="0" applyNumberFormat="1" applyFont="1" applyFill="1" applyBorder="1" applyAlignment="1">
      <alignment horizontal="center" vertical="center" wrapText="1"/>
    </xf>
    <xf numFmtId="10" fontId="4" fillId="3" borderId="38" xfId="0" applyNumberFormat="1" applyFont="1" applyFill="1" applyBorder="1" applyAlignment="1">
      <alignment horizontal="center" vertical="center" wrapText="1"/>
    </xf>
    <xf numFmtId="0" fontId="22" fillId="3" borderId="0" xfId="0" applyFont="1" applyFill="1" applyAlignment="1">
      <alignment horizontal="left" vertical="center"/>
    </xf>
    <xf numFmtId="0" fontId="22" fillId="0" borderId="0" xfId="0" applyFont="1" applyAlignment="1">
      <alignment horizontal="left" vertical="center"/>
    </xf>
    <xf numFmtId="1" fontId="3" fillId="7" borderId="4"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6" fillId="4" borderId="39" xfId="0" applyFont="1" applyFill="1" applyBorder="1" applyAlignment="1">
      <alignment horizontal="center" vertical="center" wrapText="1"/>
    </xf>
    <xf numFmtId="0" fontId="2" fillId="3" borderId="40" xfId="0" applyFont="1" applyFill="1" applyBorder="1" applyAlignment="1">
      <alignment horizontal="right" vertical="center" wrapText="1"/>
    </xf>
    <xf numFmtId="0" fontId="2" fillId="3" borderId="41" xfId="0" applyFont="1" applyFill="1" applyBorder="1" applyAlignment="1">
      <alignment horizontal="right" vertical="center" wrapText="1"/>
    </xf>
    <xf numFmtId="166" fontId="2" fillId="3" borderId="10" xfId="0" applyNumberFormat="1" applyFont="1" applyFill="1" applyBorder="1" applyAlignment="1">
      <alignment horizontal="center" vertical="center"/>
    </xf>
    <xf numFmtId="172" fontId="3" fillId="3" borderId="42" xfId="0" applyNumberFormat="1" applyFont="1" applyFill="1" applyBorder="1" applyAlignment="1">
      <alignment horizontal="right" vertical="center" wrapText="1"/>
    </xf>
    <xf numFmtId="172" fontId="3" fillId="3" borderId="43" xfId="0" applyNumberFormat="1" applyFont="1" applyFill="1" applyBorder="1" applyAlignment="1">
      <alignment horizontal="right" vertical="center" wrapText="1"/>
    </xf>
    <xf numFmtId="172" fontId="3" fillId="3" borderId="44" xfId="0" applyNumberFormat="1" applyFont="1" applyFill="1" applyBorder="1" applyAlignment="1">
      <alignment horizontal="right" vertical="center" wrapText="1"/>
    </xf>
    <xf numFmtId="172" fontId="3" fillId="3" borderId="40" xfId="0" applyNumberFormat="1" applyFont="1" applyFill="1" applyBorder="1" applyAlignment="1">
      <alignment horizontal="right" vertical="center" wrapText="1"/>
    </xf>
    <xf numFmtId="172" fontId="3" fillId="3" borderId="7" xfId="0" applyNumberFormat="1" applyFont="1" applyFill="1" applyBorder="1" applyAlignment="1">
      <alignment horizontal="right" vertical="center" wrapText="1"/>
    </xf>
    <xf numFmtId="172" fontId="3" fillId="3" borderId="4" xfId="0" applyNumberFormat="1" applyFont="1" applyFill="1" applyBorder="1" applyAlignment="1">
      <alignment horizontal="right" vertical="center" wrapText="1"/>
    </xf>
    <xf numFmtId="172" fontId="2" fillId="0" borderId="37" xfId="0" applyNumberFormat="1" applyFont="1" applyFill="1" applyBorder="1" applyAlignment="1" applyProtection="1">
      <alignment horizontal="right" vertical="center" wrapText="1"/>
      <protection locked="0"/>
    </xf>
    <xf numFmtId="172" fontId="2" fillId="0" borderId="45" xfId="0" applyNumberFormat="1" applyFont="1" applyFill="1" applyBorder="1" applyAlignment="1" applyProtection="1">
      <alignment horizontal="right" vertical="center" wrapText="1"/>
      <protection locked="0"/>
    </xf>
    <xf numFmtId="172" fontId="3" fillId="3" borderId="41" xfId="0" applyNumberFormat="1" applyFont="1" applyFill="1" applyBorder="1" applyAlignment="1">
      <alignment horizontal="right" vertical="center" wrapText="1"/>
    </xf>
    <xf numFmtId="172" fontId="3" fillId="3" borderId="8" xfId="0" applyNumberFormat="1" applyFont="1" applyFill="1" applyBorder="1" applyAlignment="1">
      <alignment horizontal="right" vertical="center" wrapText="1"/>
    </xf>
    <xf numFmtId="172" fontId="3" fillId="3" borderId="3" xfId="0" applyNumberFormat="1" applyFont="1" applyFill="1" applyBorder="1" applyAlignment="1">
      <alignment horizontal="right" vertical="center" wrapText="1"/>
    </xf>
    <xf numFmtId="172" fontId="2" fillId="0" borderId="38" xfId="0" applyNumberFormat="1" applyFont="1" applyFill="1" applyBorder="1" applyAlignment="1" applyProtection="1">
      <alignment horizontal="right" vertical="center" wrapText="1"/>
      <protection locked="0"/>
    </xf>
    <xf numFmtId="172" fontId="3" fillId="0" borderId="46" xfId="0" applyNumberFormat="1" applyFont="1" applyFill="1" applyBorder="1" applyAlignment="1" applyProtection="1">
      <alignment horizontal="right" vertical="center" wrapText="1"/>
      <protection locked="0"/>
    </xf>
    <xf numFmtId="172" fontId="3" fillId="0" borderId="7" xfId="0" applyNumberFormat="1" applyFont="1" applyFill="1" applyBorder="1" applyAlignment="1" applyProtection="1">
      <alignment horizontal="right" vertical="center" wrapText="1"/>
      <protection locked="0"/>
    </xf>
    <xf numFmtId="172" fontId="3" fillId="0" borderId="47" xfId="0" applyNumberFormat="1" applyFont="1" applyFill="1" applyBorder="1" applyAlignment="1" applyProtection="1">
      <alignment horizontal="right" vertical="center" wrapText="1"/>
      <protection locked="0"/>
    </xf>
    <xf numFmtId="172" fontId="3" fillId="0" borderId="48" xfId="0" applyNumberFormat="1" applyFont="1" applyFill="1" applyBorder="1" applyAlignment="1" applyProtection="1">
      <alignment horizontal="right" vertical="center" wrapText="1"/>
      <protection locked="0"/>
    </xf>
    <xf numFmtId="172" fontId="3" fillId="0" borderId="43" xfId="0" applyNumberFormat="1" applyFont="1" applyFill="1" applyBorder="1" applyAlignment="1" applyProtection="1">
      <alignment horizontal="right" vertical="center" wrapText="1"/>
      <protection locked="0"/>
    </xf>
    <xf numFmtId="172" fontId="3" fillId="0" borderId="49" xfId="0" applyNumberFormat="1" applyFont="1" applyFill="1" applyBorder="1" applyAlignment="1" applyProtection="1">
      <alignment horizontal="right" vertical="center" wrapText="1"/>
      <protection locked="0"/>
    </xf>
    <xf numFmtId="172" fontId="3" fillId="0" borderId="50" xfId="0" applyNumberFormat="1" applyFont="1" applyFill="1" applyBorder="1" applyAlignment="1" applyProtection="1">
      <alignment horizontal="right" vertical="center" wrapText="1"/>
      <protection locked="0"/>
    </xf>
    <xf numFmtId="172" fontId="3" fillId="0" borderId="8" xfId="0" applyNumberFormat="1" applyFont="1" applyFill="1" applyBorder="1" applyAlignment="1" applyProtection="1">
      <alignment horizontal="right" vertical="center" wrapText="1"/>
      <protection locked="0"/>
    </xf>
    <xf numFmtId="172" fontId="3" fillId="0" borderId="51" xfId="0" applyNumberFormat="1" applyFont="1" applyFill="1" applyBorder="1" applyAlignment="1" applyProtection="1">
      <alignment horizontal="right" vertical="center" wrapText="1"/>
      <protection locked="0"/>
    </xf>
    <xf numFmtId="172" fontId="2" fillId="0" borderId="52" xfId="0" applyNumberFormat="1" applyFont="1" applyFill="1" applyBorder="1" applyAlignment="1" applyProtection="1">
      <alignment horizontal="right" vertical="center" wrapText="1"/>
      <protection locked="0"/>
    </xf>
    <xf numFmtId="172" fontId="3" fillId="3" borderId="17" xfId="0" applyNumberFormat="1" applyFont="1" applyFill="1" applyBorder="1" applyAlignment="1">
      <alignment horizontal="right" vertical="center" wrapText="1"/>
    </xf>
    <xf numFmtId="172" fontId="3" fillId="3" borderId="53" xfId="0" applyNumberFormat="1" applyFont="1" applyFill="1" applyBorder="1" applyAlignment="1">
      <alignment horizontal="right" vertical="center" wrapText="1"/>
    </xf>
    <xf numFmtId="172" fontId="2" fillId="0" borderId="54" xfId="0" applyNumberFormat="1" applyFont="1" applyFill="1" applyBorder="1" applyAlignment="1" applyProtection="1">
      <alignment horizontal="right" vertical="center" wrapText="1"/>
      <protection locked="0"/>
    </xf>
    <xf numFmtId="172" fontId="2" fillId="0" borderId="55" xfId="0" applyNumberFormat="1" applyFont="1" applyFill="1" applyBorder="1" applyAlignment="1" applyProtection="1">
      <alignment horizontal="right" vertical="center" wrapText="1"/>
      <protection locked="0"/>
    </xf>
    <xf numFmtId="172" fontId="6" fillId="2" borderId="56" xfId="0" applyNumberFormat="1" applyFont="1" applyFill="1" applyBorder="1" applyAlignment="1">
      <alignment vertical="center" wrapText="1"/>
    </xf>
    <xf numFmtId="172" fontId="6" fillId="2" borderId="57" xfId="0" applyNumberFormat="1" applyFont="1" applyFill="1" applyBorder="1" applyAlignment="1">
      <alignment vertical="center" wrapText="1"/>
    </xf>
    <xf numFmtId="172" fontId="6" fillId="4" borderId="58" xfId="0" applyNumberFormat="1" applyFont="1" applyFill="1" applyBorder="1" applyAlignment="1">
      <alignment horizontal="right" vertical="center" wrapText="1"/>
    </xf>
    <xf numFmtId="172" fontId="6" fillId="2" borderId="1" xfId="0" applyNumberFormat="1" applyFont="1" applyFill="1" applyBorder="1" applyAlignment="1">
      <alignment vertical="center" wrapText="1"/>
    </xf>
    <xf numFmtId="172" fontId="6" fillId="2" borderId="1" xfId="0" applyNumberFormat="1" applyFont="1" applyFill="1" applyBorder="1" applyAlignment="1">
      <alignment horizontal="center" vertical="center" wrapText="1"/>
    </xf>
    <xf numFmtId="172" fontId="6" fillId="4" borderId="39" xfId="0" applyNumberFormat="1" applyFont="1" applyFill="1" applyBorder="1" applyAlignment="1">
      <alignment horizontal="right" vertical="center" wrapText="1"/>
    </xf>
    <xf numFmtId="172" fontId="6" fillId="5" borderId="15" xfId="0" applyNumberFormat="1" applyFont="1" applyFill="1" applyBorder="1" applyAlignment="1">
      <alignment vertical="center" wrapText="1"/>
    </xf>
    <xf numFmtId="172" fontId="6" fillId="5" borderId="15" xfId="0" applyNumberFormat="1" applyFont="1" applyFill="1" applyBorder="1" applyAlignment="1">
      <alignment horizontal="center" vertical="center" wrapText="1"/>
    </xf>
    <xf numFmtId="172" fontId="3" fillId="3" borderId="0" xfId="0" applyNumberFormat="1" applyFont="1" applyFill="1" applyAlignment="1">
      <alignment horizontal="right" vertical="center" wrapText="1"/>
    </xf>
    <xf numFmtId="172" fontId="3" fillId="3" borderId="17" xfId="0" applyNumberFormat="1" applyFont="1" applyFill="1" applyBorder="1" applyAlignment="1">
      <alignment horizontal="right" vertical="center"/>
    </xf>
    <xf numFmtId="172" fontId="2" fillId="3" borderId="36" xfId="0" applyNumberFormat="1" applyFont="1" applyFill="1" applyBorder="1" applyAlignment="1">
      <alignment horizontal="right" vertical="center"/>
    </xf>
    <xf numFmtId="172" fontId="3" fillId="3" borderId="18" xfId="0" applyNumberFormat="1" applyFont="1" applyFill="1" applyBorder="1" applyAlignment="1">
      <alignment horizontal="right" vertical="center"/>
    </xf>
    <xf numFmtId="172" fontId="6" fillId="4" borderId="19" xfId="0" applyNumberFormat="1" applyFont="1" applyFill="1" applyBorder="1" applyAlignment="1">
      <alignment horizontal="right" vertical="center"/>
    </xf>
    <xf numFmtId="172" fontId="6" fillId="4" borderId="39" xfId="0" applyNumberFormat="1" applyFont="1" applyFill="1" applyBorder="1" applyAlignment="1">
      <alignment horizontal="right" vertical="center"/>
    </xf>
    <xf numFmtId="172" fontId="2" fillId="3" borderId="59" xfId="0" applyNumberFormat="1" applyFont="1" applyFill="1" applyBorder="1" applyAlignment="1">
      <alignment horizontal="right" vertical="center"/>
    </xf>
    <xf numFmtId="172" fontId="2" fillId="3" borderId="10" xfId="0" applyNumberFormat="1" applyFont="1" applyFill="1" applyBorder="1" applyAlignment="1">
      <alignment horizontal="right" vertical="center"/>
    </xf>
    <xf numFmtId="172" fontId="2" fillId="3" borderId="60" xfId="0" applyNumberFormat="1" applyFont="1" applyFill="1" applyBorder="1" applyAlignment="1">
      <alignment horizontal="right" vertical="center"/>
    </xf>
    <xf numFmtId="4" fontId="5" fillId="3" borderId="4" xfId="0" applyNumberFormat="1" applyFont="1" applyFill="1" applyBorder="1" applyAlignment="1">
      <alignment horizontal="center" vertical="center" wrapText="1"/>
    </xf>
    <xf numFmtId="4" fontId="5" fillId="3" borderId="37" xfId="0" applyNumberFormat="1" applyFont="1" applyFill="1" applyBorder="1" applyAlignment="1">
      <alignment horizontal="center" vertical="center" wrapText="1"/>
    </xf>
    <xf numFmtId="4" fontId="2" fillId="3" borderId="40" xfId="0" applyNumberFormat="1" applyFont="1" applyFill="1" applyBorder="1" applyAlignment="1">
      <alignment horizontal="right" vertical="center" wrapText="1"/>
    </xf>
    <xf numFmtId="4" fontId="3" fillId="0" borderId="7" xfId="0" applyNumberFormat="1" applyFont="1" applyFill="1" applyBorder="1" applyAlignment="1" applyProtection="1">
      <alignment horizontal="center" vertical="center" wrapText="1"/>
      <protection locked="0"/>
    </xf>
    <xf numFmtId="4" fontId="2" fillId="3" borderId="7" xfId="0" applyNumberFormat="1" applyFont="1" applyFill="1" applyBorder="1" applyAlignment="1">
      <alignment horizontal="center" vertical="center" wrapText="1"/>
    </xf>
    <xf numFmtId="4" fontId="3" fillId="7" borderId="7" xfId="0" applyNumberFormat="1" applyFont="1" applyFill="1" applyBorder="1" applyAlignment="1">
      <alignment horizontal="center" vertical="center" wrapText="1"/>
    </xf>
    <xf numFmtId="4" fontId="3" fillId="7" borderId="4" xfId="0" applyNumberFormat="1" applyFont="1" applyFill="1" applyBorder="1" applyAlignment="1">
      <alignment horizontal="center" vertical="center" wrapText="1"/>
    </xf>
    <xf numFmtId="172" fontId="2" fillId="3" borderId="52" xfId="0" applyNumberFormat="1" applyFont="1" applyFill="1" applyBorder="1" applyAlignment="1">
      <alignment horizontal="right" vertical="center" wrapText="1"/>
    </xf>
    <xf numFmtId="172" fontId="2" fillId="3" borderId="54" xfId="0" applyNumberFormat="1" applyFont="1" applyFill="1" applyBorder="1" applyAlignment="1">
      <alignment horizontal="right" vertical="center" wrapText="1"/>
    </xf>
    <xf numFmtId="172" fontId="2" fillId="3" borderId="55" xfId="0" applyNumberFormat="1" applyFont="1" applyFill="1" applyBorder="1" applyAlignment="1">
      <alignment horizontal="right" vertical="center" wrapText="1"/>
    </xf>
    <xf numFmtId="4" fontId="2" fillId="3" borderId="36" xfId="0" applyNumberFormat="1" applyFont="1" applyFill="1" applyBorder="1" applyAlignment="1">
      <alignment horizontal="center" vertical="center"/>
    </xf>
    <xf numFmtId="4" fontId="2" fillId="3" borderId="59" xfId="0" applyNumberFormat="1" applyFont="1" applyFill="1" applyBorder="1" applyAlignment="1">
      <alignment horizontal="center" vertical="center"/>
    </xf>
    <xf numFmtId="173" fontId="2" fillId="3" borderId="16" xfId="0" applyNumberFormat="1" applyFont="1" applyFill="1" applyBorder="1" applyAlignment="1">
      <alignment horizontal="left" vertical="center"/>
    </xf>
    <xf numFmtId="0" fontId="18" fillId="3" borderId="0" xfId="0" applyFont="1" applyFill="1" applyAlignment="1">
      <alignment vertical="center"/>
    </xf>
    <xf numFmtId="0" fontId="22" fillId="3" borderId="0" xfId="0" applyFont="1" applyFill="1" applyAlignment="1">
      <alignment vertical="center"/>
    </xf>
    <xf numFmtId="0" fontId="22" fillId="0" borderId="0" xfId="0" applyFont="1" applyAlignment="1">
      <alignment vertical="center"/>
    </xf>
    <xf numFmtId="0" fontId="22" fillId="3" borderId="20" xfId="0" applyFont="1" applyFill="1" applyBorder="1" applyAlignment="1">
      <alignment vertical="center"/>
    </xf>
    <xf numFmtId="0" fontId="22" fillId="3" borderId="0" xfId="0" applyFont="1" applyFill="1" applyBorder="1" applyAlignment="1">
      <alignment vertical="center"/>
    </xf>
    <xf numFmtId="0" fontId="22" fillId="3" borderId="9" xfId="0" applyFont="1" applyFill="1" applyBorder="1" applyAlignment="1">
      <alignment vertical="center"/>
    </xf>
    <xf numFmtId="0" fontId="21" fillId="0" borderId="0" xfId="0" applyFont="1" applyAlignment="1">
      <alignment vertical="center"/>
    </xf>
    <xf numFmtId="0" fontId="0" fillId="3" borderId="0" xfId="0" applyFill="1" applyAlignment="1">
      <alignment vertical="center"/>
    </xf>
    <xf numFmtId="4" fontId="0" fillId="0" borderId="0" xfId="0" applyNumberFormat="1" applyAlignment="1">
      <alignment vertical="center"/>
    </xf>
    <xf numFmtId="0" fontId="0" fillId="3" borderId="0" xfId="0" applyFill="1" applyAlignment="1">
      <alignment horizontal="right" vertical="center"/>
    </xf>
    <xf numFmtId="0" fontId="29" fillId="0" borderId="0" xfId="0" applyFont="1" applyAlignment="1">
      <alignment horizontal="left" vertical="center"/>
    </xf>
    <xf numFmtId="0" fontId="13" fillId="0" borderId="0" xfId="0" applyFont="1" applyAlignment="1">
      <alignment vertical="center"/>
    </xf>
    <xf numFmtId="2" fontId="5" fillId="3" borderId="9" xfId="0" applyNumberFormat="1" applyFont="1" applyFill="1" applyBorder="1" applyAlignment="1">
      <alignment horizontal="left" vertical="center"/>
    </xf>
    <xf numFmtId="10" fontId="5" fillId="3" borderId="9" xfId="0" applyNumberFormat="1" applyFont="1" applyFill="1" applyBorder="1" applyAlignment="1">
      <alignment horizontal="left" vertical="center"/>
    </xf>
    <xf numFmtId="172" fontId="30" fillId="2" borderId="0" xfId="0" applyNumberFormat="1" applyFont="1" applyFill="1" applyAlignment="1">
      <alignment vertical="center"/>
    </xf>
    <xf numFmtId="172" fontId="30" fillId="5" borderId="0" xfId="0" applyNumberFormat="1" applyFont="1" applyFill="1" applyAlignment="1">
      <alignment vertical="center"/>
    </xf>
    <xf numFmtId="0" fontId="0" fillId="3" borderId="0" xfId="0" applyFill="1" applyAlignment="1">
      <alignment horizontal="left" vertical="center"/>
    </xf>
    <xf numFmtId="0" fontId="31" fillId="3" borderId="0" xfId="0" applyFont="1" applyFill="1" applyAlignment="1">
      <alignment vertical="center"/>
    </xf>
    <xf numFmtId="0" fontId="32" fillId="3" borderId="0" xfId="0" applyFont="1" applyFill="1" applyAlignment="1">
      <alignment horizontal="right" vertical="center"/>
    </xf>
    <xf numFmtId="0" fontId="34" fillId="3" borderId="0" xfId="0" applyFont="1" applyFill="1" applyAlignment="1">
      <alignment horizontal="right" vertical="center"/>
    </xf>
    <xf numFmtId="166" fontId="16" fillId="3" borderId="0" xfId="0" applyNumberFormat="1" applyFont="1" applyFill="1" applyBorder="1" applyAlignment="1">
      <alignment vertical="center"/>
    </xf>
    <xf numFmtId="0" fontId="0" fillId="8" borderId="0" xfId="0" applyFill="1" applyBorder="1" applyAlignment="1">
      <alignment vertical="center"/>
    </xf>
    <xf numFmtId="0" fontId="0" fillId="8" borderId="0" xfId="0" applyFill="1" applyAlignment="1">
      <alignment vertical="center"/>
    </xf>
    <xf numFmtId="0" fontId="41" fillId="0" borderId="92" xfId="0" applyFont="1" applyBorder="1" applyAlignment="1">
      <alignment horizontal="center" vertical="center"/>
    </xf>
    <xf numFmtId="0" fontId="41" fillId="0" borderId="93" xfId="0" applyFont="1" applyBorder="1" applyAlignment="1">
      <alignment horizontal="center" vertical="center"/>
    </xf>
    <xf numFmtId="0" fontId="41" fillId="0" borderId="94" xfId="0" applyFont="1" applyBorder="1" applyAlignment="1">
      <alignment horizontal="center" vertical="center"/>
    </xf>
    <xf numFmtId="166" fontId="16" fillId="8" borderId="0" xfId="0" applyNumberFormat="1" applyFont="1" applyFill="1" applyBorder="1" applyAlignment="1">
      <alignment vertical="center"/>
    </xf>
    <xf numFmtId="0" fontId="42" fillId="8" borderId="0" xfId="0" applyFont="1" applyFill="1" applyBorder="1" applyAlignment="1">
      <alignment vertical="center"/>
    </xf>
    <xf numFmtId="0" fontId="42" fillId="8" borderId="0" xfId="0" applyFont="1" applyFill="1" applyBorder="1" applyAlignment="1">
      <alignment vertical="top" wrapText="1"/>
    </xf>
    <xf numFmtId="0" fontId="42" fillId="8" borderId="0" xfId="0" applyFont="1" applyFill="1" applyAlignment="1">
      <alignment vertical="center"/>
    </xf>
    <xf numFmtId="166" fontId="16" fillId="8" borderId="0" xfId="0" applyNumberFormat="1" applyFont="1" applyFill="1" applyBorder="1" applyAlignment="1">
      <alignment vertical="center" wrapText="1"/>
    </xf>
    <xf numFmtId="0" fontId="41" fillId="0" borderId="96" xfId="0" applyFont="1" applyBorder="1" applyAlignment="1">
      <alignment horizontal="center" vertical="center"/>
    </xf>
    <xf numFmtId="166" fontId="16" fillId="8" borderId="0" xfId="0" applyNumberFormat="1" applyFont="1" applyFill="1" applyBorder="1" applyAlignment="1">
      <alignment vertical="top" wrapText="1"/>
    </xf>
    <xf numFmtId="0" fontId="8" fillId="4" borderId="6" xfId="0" applyFont="1" applyFill="1" applyBorder="1" applyAlignment="1" applyProtection="1">
      <alignment horizontal="right" vertical="center"/>
      <protection locked="0"/>
    </xf>
    <xf numFmtId="0" fontId="8" fillId="4" borderId="58" xfId="0" applyFont="1" applyFill="1" applyBorder="1" applyAlignment="1" applyProtection="1">
      <alignment horizontal="right" vertical="center"/>
      <protection locked="0"/>
    </xf>
    <xf numFmtId="0" fontId="15" fillId="0" borderId="64" xfId="0" applyFont="1" applyBorder="1" applyAlignment="1" applyProtection="1">
      <alignment horizontal="left" vertical="center"/>
      <protection locked="0"/>
    </xf>
    <xf numFmtId="0" fontId="22" fillId="3" borderId="9" xfId="0" applyFont="1" applyFill="1" applyBorder="1" applyAlignment="1">
      <alignment horizontal="left" vertical="center"/>
    </xf>
    <xf numFmtId="0" fontId="2" fillId="0" borderId="16" xfId="0" applyFont="1" applyBorder="1" applyAlignment="1" applyProtection="1">
      <alignment horizontal="left" vertical="center"/>
      <protection locked="0"/>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9" fillId="2" borderId="65" xfId="0" applyFont="1" applyFill="1" applyBorder="1" applyAlignment="1">
      <alignment horizontal="left" vertical="center"/>
    </xf>
    <xf numFmtId="0" fontId="9" fillId="2" borderId="16" xfId="0" applyFont="1" applyFill="1" applyBorder="1" applyAlignment="1">
      <alignment horizontal="left" vertical="center"/>
    </xf>
    <xf numFmtId="0" fontId="9" fillId="2" borderId="66" xfId="0" applyFont="1" applyFill="1" applyBorder="1" applyAlignment="1">
      <alignment horizontal="left" vertical="center"/>
    </xf>
    <xf numFmtId="0" fontId="22" fillId="3" borderId="20"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9" xfId="0" applyFont="1" applyFill="1" applyBorder="1" applyAlignment="1">
      <alignment horizontal="center" vertical="center"/>
    </xf>
    <xf numFmtId="0" fontId="15" fillId="0" borderId="63" xfId="0" applyFont="1" applyBorder="1" applyAlignment="1" applyProtection="1">
      <alignment horizontal="left" vertical="center"/>
      <protection locked="0"/>
    </xf>
    <xf numFmtId="0" fontId="22" fillId="3" borderId="0"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0" fillId="0" borderId="61" xfId="0" applyFont="1" applyBorder="1" applyAlignment="1" applyProtection="1">
      <alignment horizontal="left" vertical="center"/>
      <protection locked="0"/>
    </xf>
    <xf numFmtId="0" fontId="22" fillId="3" borderId="62" xfId="0" applyFont="1" applyFill="1" applyBorder="1" applyAlignment="1">
      <alignment horizontal="left" vertical="center"/>
    </xf>
    <xf numFmtId="0" fontId="23" fillId="4" borderId="67" xfId="0" applyFont="1" applyFill="1" applyBorder="1" applyAlignment="1">
      <alignment horizontal="center" vertical="center"/>
    </xf>
    <xf numFmtId="0" fontId="23" fillId="4" borderId="68" xfId="0" applyFont="1" applyFill="1" applyBorder="1" applyAlignment="1">
      <alignment horizontal="center" vertical="center"/>
    </xf>
    <xf numFmtId="0" fontId="23" fillId="4" borderId="69" xfId="0" applyFont="1" applyFill="1" applyBorder="1" applyAlignment="1">
      <alignment horizontal="center" vertical="center"/>
    </xf>
    <xf numFmtId="0" fontId="23" fillId="4" borderId="70" xfId="0" applyFont="1" applyFill="1" applyBorder="1" applyAlignment="1">
      <alignment horizontal="center" vertical="center"/>
    </xf>
    <xf numFmtId="0" fontId="23" fillId="4" borderId="71" xfId="0" applyFont="1" applyFill="1" applyBorder="1" applyAlignment="1">
      <alignment horizontal="center" vertical="center"/>
    </xf>
    <xf numFmtId="0" fontId="23" fillId="4" borderId="72" xfId="0" applyFont="1" applyFill="1" applyBorder="1" applyAlignment="1">
      <alignment horizontal="center" vertical="center"/>
    </xf>
    <xf numFmtId="0" fontId="10" fillId="0" borderId="9" xfId="0" applyFont="1" applyBorder="1" applyAlignment="1" applyProtection="1">
      <alignment horizontal="left" vertical="center"/>
      <protection locked="0"/>
    </xf>
    <xf numFmtId="0" fontId="20" fillId="0" borderId="20" xfId="0" applyFont="1" applyBorder="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10" fontId="20" fillId="0" borderId="20" xfId="0" applyNumberFormat="1" applyFont="1" applyBorder="1" applyAlignment="1" applyProtection="1">
      <alignment horizontal="center" vertical="center"/>
      <protection locked="0"/>
    </xf>
    <xf numFmtId="10" fontId="20" fillId="0" borderId="0" xfId="0" applyNumberFormat="1" applyFont="1" applyBorder="1" applyAlignment="1" applyProtection="1">
      <alignment horizontal="center" vertical="center"/>
      <protection locked="0"/>
    </xf>
    <xf numFmtId="10" fontId="20" fillId="0" borderId="9" xfId="0" applyNumberFormat="1" applyFont="1" applyBorder="1" applyAlignment="1" applyProtection="1">
      <alignment horizontal="center" vertical="center"/>
      <protection locked="0"/>
    </xf>
    <xf numFmtId="0" fontId="15" fillId="0" borderId="73" xfId="0" applyFont="1" applyBorder="1" applyAlignment="1" applyProtection="1">
      <alignment horizontal="left" vertical="center"/>
      <protection locked="0"/>
    </xf>
    <xf numFmtId="0" fontId="22" fillId="3" borderId="0" xfId="0" applyFont="1" applyFill="1" applyBorder="1" applyAlignment="1">
      <alignment horizontal="left" vertical="center"/>
    </xf>
    <xf numFmtId="0" fontId="22" fillId="3" borderId="62" xfId="0" applyFont="1" applyFill="1" applyBorder="1" applyAlignment="1">
      <alignment vertical="center"/>
    </xf>
    <xf numFmtId="166" fontId="15" fillId="3" borderId="97" xfId="0" applyNumberFormat="1" applyFont="1" applyFill="1" applyBorder="1" applyAlignment="1">
      <alignment horizontal="left" vertical="top" wrapText="1"/>
    </xf>
    <xf numFmtId="166" fontId="15" fillId="3" borderId="97" xfId="0" applyNumberFormat="1" applyFont="1" applyFill="1" applyBorder="1" applyAlignment="1">
      <alignment horizontal="left" vertical="top"/>
    </xf>
    <xf numFmtId="166" fontId="15" fillId="3" borderId="98" xfId="0" applyNumberFormat="1" applyFont="1" applyFill="1" applyBorder="1" applyAlignment="1">
      <alignment horizontal="left" vertical="top" wrapText="1"/>
    </xf>
    <xf numFmtId="166" fontId="15" fillId="3" borderId="98" xfId="0" applyNumberFormat="1" applyFont="1" applyFill="1" applyBorder="1" applyAlignment="1">
      <alignment horizontal="left" vertical="top"/>
    </xf>
    <xf numFmtId="0" fontId="38" fillId="8" borderId="0" xfId="0" applyFont="1" applyFill="1" applyBorder="1" applyAlignment="1">
      <alignment horizontal="center" vertical="center" wrapText="1"/>
    </xf>
    <xf numFmtId="0" fontId="38" fillId="8" borderId="95" xfId="0" applyFont="1" applyFill="1" applyBorder="1" applyAlignment="1">
      <alignment horizontal="center" vertical="center" wrapText="1"/>
    </xf>
    <xf numFmtId="0" fontId="39" fillId="8" borderId="99" xfId="0" applyFont="1" applyFill="1" applyBorder="1" applyAlignment="1">
      <alignment horizontal="right" vertical="center" wrapText="1"/>
    </xf>
    <xf numFmtId="0" fontId="39" fillId="8" borderId="0" xfId="0" applyFont="1" applyFill="1" applyBorder="1" applyAlignment="1">
      <alignment horizontal="right" vertical="center" wrapText="1"/>
    </xf>
    <xf numFmtId="0" fontId="39" fillId="8" borderId="94" xfId="0" applyFont="1" applyFill="1" applyBorder="1" applyAlignment="1">
      <alignment horizontal="right" vertical="center" wrapText="1"/>
    </xf>
    <xf numFmtId="0" fontId="39" fillId="8" borderId="100" xfId="0" applyFont="1" applyFill="1" applyBorder="1" applyAlignment="1">
      <alignment horizontal="right" vertical="center" wrapText="1"/>
    </xf>
    <xf numFmtId="0" fontId="39" fillId="8" borderId="97" xfId="0" applyFont="1" applyFill="1" applyBorder="1" applyAlignment="1">
      <alignment horizontal="right" vertical="center" wrapText="1"/>
    </xf>
    <xf numFmtId="0" fontId="39" fillId="8" borderId="101" xfId="0" applyFont="1" applyFill="1" applyBorder="1" applyAlignment="1">
      <alignment horizontal="right" vertical="center" wrapText="1"/>
    </xf>
    <xf numFmtId="0" fontId="39" fillId="8" borderId="99" xfId="0" applyFont="1" applyFill="1" applyBorder="1" applyAlignment="1">
      <alignment horizontal="right" vertical="center"/>
    </xf>
    <xf numFmtId="0" fontId="39" fillId="8" borderId="0" xfId="0" applyFont="1" applyFill="1" applyBorder="1" applyAlignment="1">
      <alignment horizontal="right" vertical="center"/>
    </xf>
    <xf numFmtId="0" fontId="39" fillId="8" borderId="94" xfId="0" applyFont="1" applyFill="1" applyBorder="1" applyAlignment="1">
      <alignment horizontal="right" vertical="center"/>
    </xf>
    <xf numFmtId="0" fontId="39" fillId="8" borderId="100" xfId="0" applyFont="1" applyFill="1" applyBorder="1" applyAlignment="1">
      <alignment horizontal="right" vertical="center"/>
    </xf>
    <xf numFmtId="0" fontId="39" fillId="8" borderId="97" xfId="0" applyFont="1" applyFill="1" applyBorder="1" applyAlignment="1">
      <alignment horizontal="right" vertical="center"/>
    </xf>
    <xf numFmtId="0" fontId="39" fillId="8" borderId="101" xfId="0" applyFont="1" applyFill="1" applyBorder="1" applyAlignment="1">
      <alignment horizontal="right" vertical="center"/>
    </xf>
    <xf numFmtId="0" fontId="2" fillId="3" borderId="16" xfId="0" applyFont="1" applyFill="1" applyBorder="1" applyAlignment="1">
      <alignment horizontal="left" vertical="center"/>
    </xf>
    <xf numFmtId="0" fontId="8" fillId="4" borderId="6" xfId="0" applyFont="1" applyFill="1" applyBorder="1" applyAlignment="1">
      <alignment horizontal="right" vertical="center"/>
    </xf>
    <xf numFmtId="0" fontId="2" fillId="3" borderId="68" xfId="0" applyFont="1" applyFill="1" applyBorder="1" applyAlignment="1">
      <alignment horizontal="left" vertical="center"/>
    </xf>
    <xf numFmtId="0" fontId="2" fillId="3" borderId="9" xfId="0" applyFont="1" applyFill="1" applyBorder="1" applyAlignment="1">
      <alignment horizontal="left" vertical="center"/>
    </xf>
    <xf numFmtId="0" fontId="9" fillId="2" borderId="65" xfId="0" applyFont="1" applyFill="1" applyBorder="1" applyAlignment="1">
      <alignment horizontal="left" vertical="top" wrapText="1"/>
    </xf>
    <xf numFmtId="0" fontId="9" fillId="2" borderId="16" xfId="0" applyFont="1" applyFill="1" applyBorder="1" applyAlignment="1">
      <alignment horizontal="left" vertical="top" wrapText="1"/>
    </xf>
    <xf numFmtId="0" fontId="6" fillId="5" borderId="74"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2" fillId="3" borderId="46"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75"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3" borderId="50" xfId="0" applyFont="1" applyFill="1" applyBorder="1" applyAlignment="1">
      <alignment horizontal="left" vertical="center" wrapText="1"/>
    </xf>
    <xf numFmtId="0" fontId="3" fillId="3" borderId="51" xfId="0" applyFont="1" applyFill="1" applyBorder="1" applyAlignment="1">
      <alignment horizontal="left" vertical="center" wrapText="1"/>
    </xf>
    <xf numFmtId="168" fontId="2" fillId="3" borderId="76" xfId="0" applyNumberFormat="1" applyFont="1" applyFill="1" applyBorder="1" applyAlignment="1">
      <alignment horizontal="left" vertical="center"/>
    </xf>
    <xf numFmtId="0" fontId="8" fillId="4" borderId="5" xfId="0" applyFont="1" applyFill="1" applyBorder="1" applyAlignment="1">
      <alignment horizontal="right" vertical="center"/>
    </xf>
    <xf numFmtId="0" fontId="3" fillId="3" borderId="46"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19" fillId="5" borderId="77" xfId="0" applyFont="1" applyFill="1" applyBorder="1" applyAlignment="1">
      <alignment horizontal="right" vertical="center"/>
    </xf>
    <xf numFmtId="0" fontId="19" fillId="5" borderId="78" xfId="0" applyFont="1" applyFill="1" applyBorder="1" applyAlignment="1">
      <alignment horizontal="left" vertical="center"/>
    </xf>
    <xf numFmtId="0" fontId="19" fillId="5" borderId="77" xfId="0" applyFont="1" applyFill="1" applyBorder="1" applyAlignment="1">
      <alignment horizontal="left" vertical="center"/>
    </xf>
    <xf numFmtId="0" fontId="6" fillId="5" borderId="79" xfId="0" applyFont="1" applyFill="1" applyBorder="1" applyAlignment="1">
      <alignment horizontal="left" vertical="center" wrapText="1"/>
    </xf>
    <xf numFmtId="0" fontId="6" fillId="5" borderId="80" xfId="0" applyFont="1" applyFill="1" applyBorder="1" applyAlignment="1">
      <alignment horizontal="left" vertical="center" wrapText="1"/>
    </xf>
    <xf numFmtId="0" fontId="6" fillId="5" borderId="74"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6" fillId="2" borderId="65" xfId="0" applyFont="1" applyFill="1" applyBorder="1" applyAlignment="1">
      <alignment horizontal="right" vertical="center" wrapText="1"/>
    </xf>
    <xf numFmtId="0" fontId="6" fillId="2" borderId="56" xfId="0" applyFont="1" applyFill="1" applyBorder="1" applyAlignment="1">
      <alignment horizontal="right" vertical="center" wrapText="1"/>
    </xf>
    <xf numFmtId="0" fontId="3" fillId="3" borderId="81"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3" borderId="75" xfId="0" applyFont="1" applyFill="1" applyBorder="1" applyAlignment="1" applyProtection="1">
      <alignment horizontal="left" vertical="center" wrapText="1"/>
      <protection locked="0"/>
    </xf>
    <xf numFmtId="0" fontId="3" fillId="3" borderId="45" xfId="0" applyFont="1" applyFill="1" applyBorder="1" applyAlignment="1" applyProtection="1">
      <alignment horizontal="left" vertical="center" wrapText="1"/>
      <protection locked="0"/>
    </xf>
    <xf numFmtId="0" fontId="3" fillId="3" borderId="82"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2" fillId="3" borderId="81" xfId="0" applyFont="1" applyFill="1" applyBorder="1" applyAlignment="1">
      <alignment horizontal="left" vertical="center" wrapText="1"/>
    </xf>
    <xf numFmtId="0" fontId="2" fillId="3" borderId="82" xfId="0" applyFont="1" applyFill="1" applyBorder="1" applyAlignment="1">
      <alignment horizontal="left" vertical="center" wrapText="1"/>
    </xf>
    <xf numFmtId="0" fontId="6" fillId="2" borderId="65"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8" fillId="4" borderId="58" xfId="0" applyFont="1" applyFill="1" applyBorder="1" applyAlignment="1">
      <alignment horizontal="right" vertical="center"/>
    </xf>
    <xf numFmtId="0" fontId="6" fillId="2" borderId="8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9" fillId="2" borderId="65"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6" xfId="0" applyFont="1" applyFill="1" applyBorder="1" applyAlignment="1">
      <alignment horizontal="right" vertical="center"/>
    </xf>
    <xf numFmtId="0" fontId="19" fillId="2" borderId="66" xfId="0" applyFont="1" applyFill="1" applyBorder="1" applyAlignment="1">
      <alignment horizontal="right" vertical="center"/>
    </xf>
    <xf numFmtId="0" fontId="19" fillId="2" borderId="65" xfId="0" applyFont="1" applyFill="1" applyBorder="1" applyAlignment="1">
      <alignment horizontal="right" vertical="center"/>
    </xf>
    <xf numFmtId="168" fontId="2" fillId="3" borderId="16" xfId="0" applyNumberFormat="1" applyFont="1" applyFill="1" applyBorder="1" applyAlignment="1">
      <alignment horizontal="left" vertical="center"/>
    </xf>
    <xf numFmtId="0" fontId="3" fillId="3" borderId="75" xfId="0" applyFont="1" applyFill="1" applyBorder="1" applyAlignment="1">
      <alignment horizontal="left" vertical="center"/>
    </xf>
    <xf numFmtId="0" fontId="3" fillId="3" borderId="42" xfId="0" applyFont="1" applyFill="1" applyBorder="1" applyAlignment="1">
      <alignment horizontal="left" vertical="center"/>
    </xf>
    <xf numFmtId="0" fontId="18" fillId="0" borderId="42" xfId="0" applyFont="1" applyBorder="1" applyAlignment="1">
      <alignment horizontal="left" vertical="center"/>
    </xf>
    <xf numFmtId="0" fontId="3" fillId="3" borderId="82" xfId="0" applyFont="1" applyFill="1" applyBorder="1" applyAlignment="1">
      <alignment horizontal="left" vertical="center"/>
    </xf>
    <xf numFmtId="0" fontId="18" fillId="0" borderId="41" xfId="0" applyFont="1" applyBorder="1" applyAlignment="1">
      <alignment horizontal="left" vertical="center"/>
    </xf>
    <xf numFmtId="0" fontId="3" fillId="3" borderId="81" xfId="0" applyFont="1" applyFill="1" applyBorder="1" applyAlignment="1">
      <alignment horizontal="left" vertical="center"/>
    </xf>
    <xf numFmtId="0" fontId="18" fillId="0" borderId="40" xfId="0" applyFont="1" applyBorder="1" applyAlignment="1">
      <alignment horizontal="left" vertical="center"/>
    </xf>
    <xf numFmtId="0" fontId="8" fillId="4" borderId="58" xfId="0" applyFont="1" applyFill="1" applyBorder="1" applyAlignment="1">
      <alignment horizontal="left" vertical="center"/>
    </xf>
    <xf numFmtId="0" fontId="16" fillId="3" borderId="84" xfId="0" applyFont="1" applyFill="1" applyBorder="1" applyAlignment="1">
      <alignment horizontal="right" vertical="center" wrapText="1"/>
    </xf>
    <xf numFmtId="0" fontId="16" fillId="3" borderId="20" xfId="0" applyFont="1" applyFill="1" applyBorder="1" applyAlignment="1">
      <alignment horizontal="right" vertical="center" wrapText="1"/>
    </xf>
    <xf numFmtId="0" fontId="16" fillId="3" borderId="85" xfId="0" applyFont="1" applyFill="1" applyBorder="1" applyAlignment="1">
      <alignment horizontal="right" vertical="center" wrapText="1"/>
    </xf>
    <xf numFmtId="0" fontId="16" fillId="3" borderId="9" xfId="0" applyFont="1" applyFill="1" applyBorder="1" applyAlignment="1">
      <alignment horizontal="right" vertical="center" wrapText="1"/>
    </xf>
    <xf numFmtId="170" fontId="8" fillId="4" borderId="86" xfId="0" applyNumberFormat="1" applyFont="1" applyFill="1" applyBorder="1" applyAlignment="1">
      <alignment horizontal="center" vertical="center"/>
    </xf>
    <xf numFmtId="170" fontId="8" fillId="4" borderId="87" xfId="0" applyNumberFormat="1" applyFont="1" applyFill="1" applyBorder="1" applyAlignment="1">
      <alignment horizontal="center" vertical="center"/>
    </xf>
    <xf numFmtId="0" fontId="4" fillId="3" borderId="16" xfId="0" applyFont="1" applyFill="1" applyBorder="1" applyAlignment="1">
      <alignment horizontal="right" vertical="center"/>
    </xf>
    <xf numFmtId="0" fontId="4" fillId="3" borderId="16" xfId="0" applyFont="1" applyFill="1" applyBorder="1" applyAlignment="1">
      <alignment horizontal="right" vertical="center" wrapText="1"/>
    </xf>
    <xf numFmtId="166" fontId="6" fillId="4" borderId="29" xfId="0" applyNumberFormat="1" applyFont="1" applyFill="1" applyBorder="1" applyAlignment="1">
      <alignment horizontal="left" vertical="center"/>
    </xf>
    <xf numFmtId="0" fontId="7" fillId="4" borderId="19" xfId="0" applyFont="1" applyFill="1" applyBorder="1" applyAlignment="1">
      <alignment horizontal="left" vertical="center"/>
    </xf>
    <xf numFmtId="0" fontId="8" fillId="2" borderId="65" xfId="0" applyFont="1" applyFill="1" applyBorder="1" applyAlignment="1">
      <alignment horizontal="left" vertical="center" wrapText="1"/>
    </xf>
    <xf numFmtId="0" fontId="8" fillId="2" borderId="56" xfId="0" applyFont="1" applyFill="1" applyBorder="1" applyAlignment="1">
      <alignment horizontal="left" vertical="center" wrapText="1"/>
    </xf>
    <xf numFmtId="166" fontId="2" fillId="3" borderId="88" xfId="0" applyNumberFormat="1" applyFont="1" applyFill="1" applyBorder="1" applyAlignment="1">
      <alignment horizontal="left" vertical="center"/>
    </xf>
    <xf numFmtId="0" fontId="2" fillId="3" borderId="36" xfId="0" applyFont="1" applyFill="1" applyBorder="1" applyAlignment="1">
      <alignment horizontal="left" vertical="center"/>
    </xf>
    <xf numFmtId="166" fontId="3" fillId="3" borderId="89" xfId="0" applyNumberFormat="1" applyFont="1" applyFill="1" applyBorder="1" applyAlignment="1">
      <alignment horizontal="left" vertical="center"/>
    </xf>
    <xf numFmtId="166" fontId="3" fillId="3" borderId="90" xfId="0" applyNumberFormat="1" applyFont="1" applyFill="1" applyBorder="1" applyAlignment="1">
      <alignment horizontal="left" vertical="center"/>
    </xf>
    <xf numFmtId="166" fontId="2" fillId="3" borderId="91" xfId="0" applyNumberFormat="1" applyFont="1" applyFill="1" applyBorder="1" applyAlignment="1">
      <alignment horizontal="left" vertical="center"/>
    </xf>
    <xf numFmtId="0" fontId="2" fillId="3" borderId="1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hsin.haque/AppData/Local/Microsoft/Windows/Temporary%20Internet%20Files/Content.Outlook/DZMP9EUL/CBA_CPS%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ecision Matrix"/>
    </sheetNames>
    <sheetDataSet>
      <sheetData sheetId="0">
        <row r="2">
          <cell r="H2" t="str">
            <v>City and Country</v>
          </cell>
        </row>
        <row r="6">
          <cell r="A6" t="str">
            <v>Prepared on:</v>
          </cell>
          <cell r="B6">
            <v>39364</v>
          </cell>
          <cell r="E6" t="str">
            <v>Alessandro Sodano</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3"/>
  <sheetViews>
    <sheetView showGridLines="0" tabSelected="1" zoomScale="98" workbookViewId="0">
      <selection activeCell="G15" sqref="G15:H17"/>
    </sheetView>
  </sheetViews>
  <sheetFormatPr defaultColWidth="9.109375" defaultRowHeight="12.6" x14ac:dyDescent="0.25"/>
  <cols>
    <col min="1" max="1" width="14.5546875" style="3" customWidth="1"/>
    <col min="2" max="2" width="13.109375" style="4" customWidth="1"/>
    <col min="3" max="3" width="1.5546875" style="3" customWidth="1"/>
    <col min="4" max="5" width="12.6640625" style="1" customWidth="1"/>
    <col min="6" max="6" width="7.6640625" style="3" customWidth="1"/>
    <col min="7" max="7" width="19.5546875" style="3" customWidth="1"/>
    <col min="8" max="8" width="12.6640625" style="3" customWidth="1"/>
    <col min="9" max="9" width="7.6640625" style="3" customWidth="1"/>
    <col min="10" max="10" width="12.6640625" style="5" customWidth="1"/>
    <col min="11" max="11" width="12.6640625" style="1" customWidth="1"/>
    <col min="12" max="12" width="14.33203125" style="2" bestFit="1" customWidth="1"/>
    <col min="13" max="16384" width="9.109375" style="102"/>
  </cols>
  <sheetData>
    <row r="1" spans="1:12" x14ac:dyDescent="0.25">
      <c r="A1" s="36"/>
      <c r="B1" s="39"/>
      <c r="C1" s="36"/>
      <c r="D1" s="41"/>
      <c r="E1" s="41"/>
      <c r="F1" s="36"/>
      <c r="G1" s="36"/>
      <c r="H1" s="36"/>
      <c r="I1" s="36"/>
      <c r="J1" s="40"/>
      <c r="K1" s="41"/>
      <c r="L1" s="42"/>
    </row>
    <row r="2" spans="1:12" ht="21" customHeight="1" x14ac:dyDescent="0.25">
      <c r="A2" s="216" t="s">
        <v>18</v>
      </c>
      <c r="B2" s="217"/>
      <c r="C2" s="217"/>
      <c r="D2" s="217"/>
      <c r="E2" s="217"/>
      <c r="F2" s="217"/>
      <c r="G2" s="217"/>
      <c r="H2" s="211" t="s">
        <v>88</v>
      </c>
      <c r="I2" s="211"/>
      <c r="J2" s="211"/>
      <c r="K2" s="211"/>
      <c r="L2" s="212"/>
    </row>
    <row r="3" spans="1:12" x14ac:dyDescent="0.25">
      <c r="A3" s="30"/>
      <c r="B3" s="30"/>
      <c r="C3" s="30"/>
      <c r="D3" s="30"/>
      <c r="E3" s="30"/>
      <c r="F3" s="30"/>
      <c r="G3" s="30"/>
      <c r="H3" s="30"/>
      <c r="I3" s="30"/>
      <c r="J3" s="30"/>
      <c r="K3" s="30"/>
      <c r="L3" s="30"/>
    </row>
    <row r="4" spans="1:12" x14ac:dyDescent="0.25">
      <c r="A4" s="31"/>
      <c r="B4" s="30"/>
      <c r="C4" s="30"/>
      <c r="D4" s="33"/>
      <c r="E4" s="33"/>
      <c r="F4" s="30"/>
      <c r="G4" s="30"/>
      <c r="H4" s="30"/>
      <c r="I4" s="30"/>
      <c r="J4" s="32"/>
      <c r="K4" s="33"/>
      <c r="L4" s="30"/>
    </row>
    <row r="5" spans="1:12" ht="21" customHeight="1" x14ac:dyDescent="0.25">
      <c r="A5" s="218" t="s">
        <v>33</v>
      </c>
      <c r="B5" s="219"/>
      <c r="C5" s="219"/>
      <c r="D5" s="219"/>
      <c r="E5" s="219"/>
      <c r="F5" s="219"/>
      <c r="G5" s="219"/>
      <c r="H5" s="219"/>
      <c r="I5" s="219"/>
      <c r="J5" s="219"/>
      <c r="K5" s="219"/>
      <c r="L5" s="220"/>
    </row>
    <row r="6" spans="1:12" x14ac:dyDescent="0.25">
      <c r="A6" s="28" t="s">
        <v>20</v>
      </c>
      <c r="B6" s="98"/>
      <c r="C6" s="24"/>
      <c r="D6" s="18" t="s">
        <v>21</v>
      </c>
      <c r="E6" s="215"/>
      <c r="F6" s="215"/>
      <c r="G6" s="215"/>
      <c r="H6" s="215"/>
      <c r="I6" s="215"/>
      <c r="J6" s="215"/>
      <c r="K6" s="215"/>
      <c r="L6" s="44"/>
    </row>
    <row r="7" spans="1:12" x14ac:dyDescent="0.25">
      <c r="A7" s="30"/>
      <c r="B7" s="50"/>
      <c r="C7" s="49"/>
      <c r="D7" s="32"/>
      <c r="E7" s="49"/>
      <c r="F7" s="49"/>
      <c r="G7" s="49"/>
      <c r="H7" s="49"/>
      <c r="I7" s="49"/>
      <c r="J7" s="49"/>
      <c r="K7" s="49"/>
      <c r="L7" s="31"/>
    </row>
    <row r="8" spans="1:12" x14ac:dyDescent="0.25">
      <c r="A8" s="30"/>
      <c r="B8" s="50"/>
      <c r="C8" s="49"/>
      <c r="D8" s="32"/>
      <c r="E8" s="49"/>
      <c r="F8" s="49"/>
      <c r="G8" s="49"/>
      <c r="H8" s="49"/>
      <c r="I8" s="49"/>
      <c r="J8" s="49"/>
      <c r="K8" s="49"/>
      <c r="L8" s="31"/>
    </row>
    <row r="9" spans="1:12" x14ac:dyDescent="0.25">
      <c r="A9" s="30"/>
      <c r="B9" s="50"/>
      <c r="C9" s="49"/>
      <c r="D9" s="32"/>
      <c r="E9" s="49"/>
      <c r="F9" s="49"/>
      <c r="G9" s="49"/>
      <c r="H9" s="49"/>
      <c r="I9" s="49"/>
      <c r="J9" s="49"/>
      <c r="K9" s="49"/>
      <c r="L9" s="31"/>
    </row>
    <row r="10" spans="1:12" x14ac:dyDescent="0.25">
      <c r="A10" s="178"/>
      <c r="B10" s="178"/>
      <c r="C10" s="178"/>
      <c r="D10" s="178"/>
      <c r="E10" s="178"/>
      <c r="F10" s="178"/>
      <c r="G10" s="178"/>
      <c r="H10" s="178"/>
      <c r="I10" s="178"/>
      <c r="J10" s="178"/>
      <c r="K10" s="178"/>
      <c r="L10" s="178"/>
    </row>
    <row r="11" spans="1:12" x14ac:dyDescent="0.25">
      <c r="A11" s="178"/>
      <c r="B11" s="178"/>
      <c r="C11" s="178"/>
      <c r="D11" s="178"/>
      <c r="E11" s="178"/>
      <c r="F11" s="178"/>
      <c r="G11" s="178"/>
      <c r="H11" s="178"/>
      <c r="I11" s="178"/>
      <c r="J11" s="178"/>
      <c r="K11" s="178"/>
      <c r="L11" s="178"/>
    </row>
    <row r="12" spans="1:12" x14ac:dyDescent="0.25">
      <c r="A12" s="178"/>
      <c r="B12" s="178"/>
      <c r="C12" s="178"/>
      <c r="D12" s="178"/>
      <c r="E12" s="178"/>
      <c r="F12" s="178"/>
      <c r="G12" s="178"/>
      <c r="H12" s="178"/>
      <c r="I12" s="178"/>
      <c r="J12" s="178"/>
      <c r="K12" s="178"/>
      <c r="L12" s="178"/>
    </row>
    <row r="13" spans="1:12" ht="12.75" customHeight="1" x14ac:dyDescent="0.25">
      <c r="A13" s="178"/>
      <c r="B13" s="178"/>
      <c r="C13" s="178"/>
      <c r="D13" s="178"/>
      <c r="E13" s="178"/>
      <c r="F13" s="178"/>
      <c r="G13" s="225" t="s">
        <v>89</v>
      </c>
      <c r="H13" s="225"/>
      <c r="I13" s="178"/>
      <c r="J13" s="178"/>
      <c r="K13" s="178"/>
      <c r="L13" s="178"/>
    </row>
    <row r="14" spans="1:12" s="180" customFormat="1" x14ac:dyDescent="0.25">
      <c r="A14" s="214" t="s">
        <v>35</v>
      </c>
      <c r="B14" s="214"/>
      <c r="C14" s="214"/>
      <c r="D14" s="214"/>
      <c r="E14" s="214"/>
      <c r="F14" s="179"/>
      <c r="G14" s="226"/>
      <c r="H14" s="226"/>
      <c r="I14" s="179"/>
      <c r="J14" s="179" t="s">
        <v>36</v>
      </c>
      <c r="K14" s="179"/>
      <c r="L14" s="179"/>
    </row>
    <row r="15" spans="1:12" s="180" customFormat="1" ht="12.75" customHeight="1" x14ac:dyDescent="0.25">
      <c r="A15" s="221"/>
      <c r="B15" s="221"/>
      <c r="C15" s="181">
        <v>2</v>
      </c>
      <c r="D15" s="213" t="s">
        <v>10</v>
      </c>
      <c r="E15" s="213"/>
      <c r="F15" s="179"/>
      <c r="G15" s="238" t="s">
        <v>90</v>
      </c>
      <c r="H15" s="238"/>
      <c r="I15" s="179"/>
      <c r="J15" s="181"/>
      <c r="K15" s="181"/>
      <c r="L15" s="181"/>
    </row>
    <row r="16" spans="1:12" s="180" customFormat="1" ht="12.75" customHeight="1" x14ac:dyDescent="0.25">
      <c r="A16" s="222"/>
      <c r="B16" s="222"/>
      <c r="C16" s="182">
        <v>3</v>
      </c>
      <c r="D16" s="224" t="s">
        <v>12</v>
      </c>
      <c r="E16" s="224"/>
      <c r="F16" s="179"/>
      <c r="G16" s="239"/>
      <c r="H16" s="239"/>
      <c r="I16" s="179"/>
      <c r="J16" s="245" t="s">
        <v>25</v>
      </c>
      <c r="K16" s="245"/>
      <c r="L16" s="245"/>
    </row>
    <row r="17" spans="1:12" s="180" customFormat="1" ht="12.75" customHeight="1" x14ac:dyDescent="0.25">
      <c r="A17" s="222"/>
      <c r="B17" s="222"/>
      <c r="C17" s="182">
        <v>4</v>
      </c>
      <c r="D17" s="224" t="s">
        <v>11</v>
      </c>
      <c r="E17" s="224"/>
      <c r="F17" s="179"/>
      <c r="G17" s="240"/>
      <c r="H17" s="240"/>
      <c r="I17" s="179"/>
      <c r="J17" s="227" t="s">
        <v>91</v>
      </c>
      <c r="K17" s="228"/>
      <c r="L17" s="228"/>
    </row>
    <row r="18" spans="1:12" s="180" customFormat="1" ht="12.75" customHeight="1" x14ac:dyDescent="0.25">
      <c r="A18" s="222"/>
      <c r="B18" s="222"/>
      <c r="C18" s="182">
        <v>5</v>
      </c>
      <c r="D18" s="224" t="s">
        <v>13</v>
      </c>
      <c r="E18" s="224"/>
      <c r="F18" s="179"/>
      <c r="G18" s="43"/>
      <c r="H18" s="43"/>
      <c r="I18" s="179"/>
      <c r="J18" s="229"/>
      <c r="K18" s="229"/>
      <c r="L18" s="229"/>
    </row>
    <row r="19" spans="1:12" s="180" customFormat="1" ht="12.75" customHeight="1" x14ac:dyDescent="0.25">
      <c r="A19" s="222"/>
      <c r="B19" s="222"/>
      <c r="C19" s="182">
        <v>6</v>
      </c>
      <c r="D19" s="224" t="s">
        <v>60</v>
      </c>
      <c r="E19" s="224"/>
      <c r="F19" s="179"/>
      <c r="G19" s="43"/>
      <c r="H19" s="43"/>
      <c r="I19" s="179"/>
      <c r="J19" s="230" t="s">
        <v>26</v>
      </c>
      <c r="K19" s="230"/>
      <c r="L19" s="230"/>
    </row>
    <row r="20" spans="1:12" s="180" customFormat="1" ht="12.6" customHeight="1" x14ac:dyDescent="0.25">
      <c r="A20" s="222"/>
      <c r="B20" s="222"/>
      <c r="C20" s="182">
        <v>7</v>
      </c>
      <c r="D20" s="224" t="s">
        <v>61</v>
      </c>
      <c r="E20" s="224"/>
      <c r="F20" s="179"/>
      <c r="G20" s="225" t="s">
        <v>78</v>
      </c>
      <c r="H20" s="225"/>
      <c r="I20" s="179"/>
      <c r="J20" s="227" t="s">
        <v>91</v>
      </c>
      <c r="K20" s="228"/>
      <c r="L20" s="228"/>
    </row>
    <row r="21" spans="1:12" s="180" customFormat="1" ht="12.6" customHeight="1" x14ac:dyDescent="0.25">
      <c r="A21" s="222"/>
      <c r="B21" s="222"/>
      <c r="C21" s="182">
        <v>8</v>
      </c>
      <c r="D21" s="224" t="s">
        <v>62</v>
      </c>
      <c r="E21" s="224"/>
      <c r="F21" s="179"/>
      <c r="G21" s="226"/>
      <c r="H21" s="226"/>
      <c r="I21" s="179"/>
      <c r="J21" s="229"/>
      <c r="K21" s="229"/>
      <c r="L21" s="229"/>
    </row>
    <row r="22" spans="1:12" s="180" customFormat="1" ht="12.6" customHeight="1" x14ac:dyDescent="0.25">
      <c r="A22" s="222"/>
      <c r="B22" s="222"/>
      <c r="C22" s="182">
        <v>9</v>
      </c>
      <c r="D22" s="224" t="s">
        <v>63</v>
      </c>
      <c r="E22" s="224"/>
      <c r="F22" s="179"/>
      <c r="G22" s="241" t="s">
        <v>90</v>
      </c>
      <c r="H22" s="241"/>
      <c r="I22" s="179"/>
      <c r="J22" s="246" t="s">
        <v>26</v>
      </c>
      <c r="K22" s="246"/>
      <c r="L22" s="246"/>
    </row>
    <row r="23" spans="1:12" s="180" customFormat="1" ht="12.6" customHeight="1" x14ac:dyDescent="0.25">
      <c r="A23" s="222"/>
      <c r="B23" s="222"/>
      <c r="C23" s="182">
        <v>10</v>
      </c>
      <c r="D23" s="224" t="s">
        <v>64</v>
      </c>
      <c r="E23" s="224"/>
      <c r="F23" s="179"/>
      <c r="G23" s="242"/>
      <c r="H23" s="242"/>
      <c r="I23" s="179"/>
      <c r="J23" s="228" t="s">
        <v>91</v>
      </c>
      <c r="K23" s="228"/>
      <c r="L23" s="228"/>
    </row>
    <row r="24" spans="1:12" s="180" customFormat="1" ht="12.6" customHeight="1" x14ac:dyDescent="0.25">
      <c r="A24" s="223"/>
      <c r="B24" s="223"/>
      <c r="C24" s="183"/>
      <c r="D24" s="244" t="s">
        <v>65</v>
      </c>
      <c r="E24" s="244"/>
      <c r="F24" s="179"/>
      <c r="G24" s="243"/>
      <c r="H24" s="243"/>
      <c r="I24" s="179"/>
      <c r="J24" s="237"/>
      <c r="K24" s="237"/>
      <c r="L24" s="237"/>
    </row>
    <row r="25" spans="1:12" s="180" customFormat="1" ht="12.6" customHeight="1" x14ac:dyDescent="0.25">
      <c r="A25" s="179"/>
      <c r="B25" s="179"/>
      <c r="C25" s="179"/>
      <c r="D25" s="179"/>
      <c r="E25" s="179"/>
      <c r="F25" s="179"/>
      <c r="G25" s="179"/>
      <c r="H25" s="179"/>
      <c r="I25" s="179"/>
      <c r="J25" s="179"/>
      <c r="K25" s="179"/>
      <c r="L25" s="179"/>
    </row>
    <row r="26" spans="1:12" ht="12.6" customHeight="1" x14ac:dyDescent="0.25">
      <c r="A26" s="231" t="s">
        <v>39</v>
      </c>
      <c r="B26" s="232"/>
      <c r="C26" s="232"/>
      <c r="D26" s="232"/>
      <c r="E26" s="232"/>
      <c r="F26" s="232"/>
      <c r="G26" s="232"/>
      <c r="H26" s="232"/>
      <c r="I26" s="232"/>
      <c r="J26" s="232"/>
      <c r="K26" s="232"/>
      <c r="L26" s="233"/>
    </row>
    <row r="27" spans="1:12" ht="12.6" customHeight="1" x14ac:dyDescent="0.25">
      <c r="A27" s="234"/>
      <c r="B27" s="235"/>
      <c r="C27" s="235"/>
      <c r="D27" s="235"/>
      <c r="E27" s="235"/>
      <c r="F27" s="235"/>
      <c r="G27" s="235"/>
      <c r="H27" s="235"/>
      <c r="I27" s="235"/>
      <c r="J27" s="235"/>
      <c r="K27" s="235"/>
      <c r="L27" s="236"/>
    </row>
    <row r="28" spans="1:12" ht="12.6" customHeight="1" x14ac:dyDescent="0.25">
      <c r="A28" s="178"/>
      <c r="B28" s="178"/>
      <c r="C28" s="178"/>
      <c r="D28" s="178"/>
      <c r="E28" s="178"/>
      <c r="F28" s="178"/>
      <c r="G28" s="178"/>
      <c r="H28" s="178"/>
      <c r="I28" s="178"/>
      <c r="J28" s="178"/>
      <c r="K28" s="178"/>
      <c r="L28" s="178"/>
    </row>
    <row r="29" spans="1:12" ht="12.6" customHeight="1" x14ac:dyDescent="0.25">
      <c r="A29" s="102"/>
      <c r="B29" s="102"/>
      <c r="C29" s="102"/>
      <c r="D29" s="102"/>
      <c r="E29" s="102"/>
      <c r="F29" s="102"/>
      <c r="G29" s="102"/>
      <c r="H29" s="102"/>
      <c r="I29" s="102"/>
      <c r="J29" s="102"/>
      <c r="K29" s="102"/>
      <c r="L29" s="102"/>
    </row>
    <row r="30" spans="1:12" ht="12.6" customHeight="1" x14ac:dyDescent="0.25">
      <c r="A30" s="102"/>
      <c r="B30" s="102"/>
      <c r="C30" s="102"/>
      <c r="D30" s="102"/>
      <c r="E30" s="102"/>
      <c r="F30" s="102"/>
      <c r="G30" s="102"/>
      <c r="H30" s="102"/>
      <c r="I30" s="102"/>
      <c r="J30" s="102"/>
      <c r="K30" s="102"/>
      <c r="L30" s="102"/>
    </row>
    <row r="31" spans="1:12" ht="12.6" customHeight="1" x14ac:dyDescent="0.25">
      <c r="A31" s="102"/>
      <c r="B31" s="102"/>
      <c r="C31" s="102"/>
      <c r="D31" s="102"/>
      <c r="E31" s="102"/>
      <c r="F31" s="102"/>
      <c r="G31" s="102"/>
      <c r="H31" s="102"/>
      <c r="I31" s="102"/>
      <c r="J31" s="102"/>
      <c r="K31" s="102"/>
      <c r="L31" s="102"/>
    </row>
    <row r="32" spans="1:12" ht="5.0999999999999996" customHeight="1" x14ac:dyDescent="0.25">
      <c r="A32" s="102"/>
      <c r="B32" s="102"/>
      <c r="C32" s="102"/>
      <c r="D32" s="102"/>
      <c r="E32" s="102"/>
      <c r="F32" s="102"/>
      <c r="G32" s="102"/>
      <c r="H32" s="102"/>
      <c r="I32" s="102"/>
      <c r="J32" s="102"/>
      <c r="K32" s="102"/>
      <c r="L32" s="102"/>
    </row>
    <row r="33" s="102" customFormat="1" ht="12.6" customHeight="1" x14ac:dyDescent="0.25"/>
    <row r="34" s="102" customFormat="1" ht="12.6" customHeight="1" x14ac:dyDescent="0.25"/>
    <row r="35" s="102" customFormat="1" ht="12.6" customHeight="1" x14ac:dyDescent="0.25"/>
    <row r="36" s="102" customFormat="1" ht="12.6" customHeight="1" x14ac:dyDescent="0.25"/>
    <row r="37" s="102" customFormat="1" ht="12.6" customHeight="1" x14ac:dyDescent="0.25"/>
    <row r="38" s="102" customFormat="1" ht="12.6" customHeight="1" x14ac:dyDescent="0.25"/>
    <row r="39" s="102" customFormat="1" ht="12.6" customHeight="1" x14ac:dyDescent="0.25"/>
    <row r="40" s="102" customFormat="1" ht="12.6" customHeight="1" x14ac:dyDescent="0.25"/>
    <row r="41" s="102" customFormat="1" ht="12.6" customHeight="1" x14ac:dyDescent="0.25"/>
    <row r="42" s="102" customFormat="1" ht="12.6" customHeight="1" x14ac:dyDescent="0.25"/>
    <row r="43" s="102" customFormat="1" ht="12.6" customHeight="1" x14ac:dyDescent="0.25"/>
    <row r="44" s="102" customFormat="1" ht="12.6" customHeight="1" x14ac:dyDescent="0.25"/>
    <row r="45" s="102" customFormat="1" ht="12.6" customHeight="1" x14ac:dyDescent="0.25"/>
    <row r="46" s="102" customFormat="1" ht="12.6" customHeight="1" x14ac:dyDescent="0.25"/>
    <row r="47" s="102" customFormat="1" ht="12.6" customHeight="1" x14ac:dyDescent="0.25"/>
    <row r="48" s="102" customFormat="1" ht="12.6" customHeight="1" x14ac:dyDescent="0.25"/>
    <row r="49" s="102" customFormat="1" ht="12.6" customHeight="1" x14ac:dyDescent="0.25"/>
    <row r="50" s="102" customFormat="1" ht="5.0999999999999996" customHeight="1" x14ac:dyDescent="0.25"/>
    <row r="51" s="102" customFormat="1" ht="12.6" customHeight="1" x14ac:dyDescent="0.25"/>
    <row r="52" s="102" customFormat="1" ht="12.6" customHeight="1" x14ac:dyDescent="0.25"/>
    <row r="53" s="102" customFormat="1" ht="12.6" customHeight="1" x14ac:dyDescent="0.25"/>
    <row r="54" s="102" customFormat="1" ht="12.6" customHeight="1" x14ac:dyDescent="0.25"/>
    <row r="55" s="102" customFormat="1" ht="12.6" customHeight="1" x14ac:dyDescent="0.25"/>
    <row r="56" s="102" customFormat="1" ht="12.6" customHeight="1" x14ac:dyDescent="0.25"/>
    <row r="57" s="102" customFormat="1" ht="12.6" customHeight="1" x14ac:dyDescent="0.25"/>
    <row r="58" s="102" customFormat="1" ht="12.6" customHeight="1" x14ac:dyDescent="0.25"/>
    <row r="59" s="102" customFormat="1" ht="12.6" customHeight="1" x14ac:dyDescent="0.25"/>
    <row r="60" s="102" customFormat="1" ht="12.6" customHeight="1" x14ac:dyDescent="0.25"/>
    <row r="61" s="102" customFormat="1" x14ac:dyDescent="0.25"/>
    <row r="62" s="102" customFormat="1" x14ac:dyDescent="0.25"/>
    <row r="63" s="102" customFormat="1" x14ac:dyDescent="0.25"/>
    <row r="64" s="102" customFormat="1" x14ac:dyDescent="0.25"/>
    <row r="65" s="102" customFormat="1" x14ac:dyDescent="0.25"/>
    <row r="66" s="102" customFormat="1" x14ac:dyDescent="0.25"/>
    <row r="67" s="102" customFormat="1" x14ac:dyDescent="0.25"/>
    <row r="68" s="102" customFormat="1" x14ac:dyDescent="0.25"/>
    <row r="69" s="102" customFormat="1" x14ac:dyDescent="0.25"/>
    <row r="70" s="102" customFormat="1" x14ac:dyDescent="0.25"/>
    <row r="71" s="102" customFormat="1" x14ac:dyDescent="0.25"/>
    <row r="72" s="102" customFormat="1" x14ac:dyDescent="0.25"/>
    <row r="73" s="102" customFormat="1" x14ac:dyDescent="0.25"/>
    <row r="74" s="102" customFormat="1" x14ac:dyDescent="0.25"/>
    <row r="75" s="102" customFormat="1" x14ac:dyDescent="0.25"/>
    <row r="76" s="102" customFormat="1" x14ac:dyDescent="0.25"/>
    <row r="77" s="102" customFormat="1" x14ac:dyDescent="0.25"/>
    <row r="78" s="102" customFormat="1" x14ac:dyDescent="0.25"/>
    <row r="79" s="102" customFormat="1" x14ac:dyDescent="0.25"/>
    <row r="80" s="102" customFormat="1" x14ac:dyDescent="0.25"/>
    <row r="81" s="102" customFormat="1" x14ac:dyDescent="0.25"/>
    <row r="82" s="102" customFormat="1" x14ac:dyDescent="0.25"/>
    <row r="83" s="102" customFormat="1" x14ac:dyDescent="0.25"/>
    <row r="84" s="102" customFormat="1" x14ac:dyDescent="0.25"/>
    <row r="85" s="102" customFormat="1" x14ac:dyDescent="0.25"/>
    <row r="86" s="102" customFormat="1" x14ac:dyDescent="0.25"/>
    <row r="87" s="102" customFormat="1" x14ac:dyDescent="0.25"/>
    <row r="88" s="102" customFormat="1" x14ac:dyDescent="0.25"/>
    <row r="89" s="102" customFormat="1" x14ac:dyDescent="0.25"/>
    <row r="90" s="102" customFormat="1" x14ac:dyDescent="0.25"/>
    <row r="91" s="102" customFormat="1" x14ac:dyDescent="0.25"/>
    <row r="92" s="102" customFormat="1" x14ac:dyDescent="0.25"/>
    <row r="93" s="102" customFormat="1" x14ac:dyDescent="0.25"/>
    <row r="94" s="102" customFormat="1" x14ac:dyDescent="0.25"/>
    <row r="95" s="102" customFormat="1" x14ac:dyDescent="0.25"/>
    <row r="96" s="102" customFormat="1" x14ac:dyDescent="0.25"/>
    <row r="97" s="102" customFormat="1" x14ac:dyDescent="0.25"/>
    <row r="98" s="102" customFormat="1" x14ac:dyDescent="0.25"/>
    <row r="99" s="102" customFormat="1" x14ac:dyDescent="0.25"/>
    <row r="100" s="102" customFormat="1" x14ac:dyDescent="0.25"/>
    <row r="101" s="102" customFormat="1" x14ac:dyDescent="0.25"/>
    <row r="102" s="102" customFormat="1" x14ac:dyDescent="0.25"/>
    <row r="103" s="102" customFormat="1" x14ac:dyDescent="0.25"/>
    <row r="104" s="102" customFormat="1" x14ac:dyDescent="0.25"/>
    <row r="105" s="102" customFormat="1" x14ac:dyDescent="0.25"/>
    <row r="106" s="102" customFormat="1" x14ac:dyDescent="0.25"/>
    <row r="107" s="102" customFormat="1" x14ac:dyDescent="0.25"/>
    <row r="108" s="102" customFormat="1" x14ac:dyDescent="0.25"/>
    <row r="109" s="102" customFormat="1" x14ac:dyDescent="0.25"/>
    <row r="110" s="102" customFormat="1" x14ac:dyDescent="0.25"/>
    <row r="111" s="102" customFormat="1" x14ac:dyDescent="0.25"/>
    <row r="112" s="102" customFormat="1" x14ac:dyDescent="0.25"/>
    <row r="113" s="102" customFormat="1" x14ac:dyDescent="0.25"/>
    <row r="114" s="102" customFormat="1" x14ac:dyDescent="0.25"/>
    <row r="115" s="102" customFormat="1" x14ac:dyDescent="0.25"/>
    <row r="116" s="102" customFormat="1" x14ac:dyDescent="0.25"/>
    <row r="117" s="102" customFormat="1" x14ac:dyDescent="0.25"/>
    <row r="118" s="102" customFormat="1" x14ac:dyDescent="0.25"/>
    <row r="119" s="102" customFormat="1" x14ac:dyDescent="0.25"/>
    <row r="120" s="102" customFormat="1" x14ac:dyDescent="0.25"/>
    <row r="121" s="102" customFormat="1" x14ac:dyDescent="0.25"/>
    <row r="122" s="102" customFormat="1" x14ac:dyDescent="0.25"/>
    <row r="123" s="102" customFormat="1" x14ac:dyDescent="0.25"/>
    <row r="124" s="102" customFormat="1" x14ac:dyDescent="0.25"/>
    <row r="125" s="102" customFormat="1" x14ac:dyDescent="0.25"/>
    <row r="126" s="102" customFormat="1" x14ac:dyDescent="0.25"/>
    <row r="127" s="102" customFormat="1" x14ac:dyDescent="0.25"/>
    <row r="128" s="102" customFormat="1" x14ac:dyDescent="0.25"/>
    <row r="129" s="102" customFormat="1" x14ac:dyDescent="0.25"/>
    <row r="130" s="102" customFormat="1" x14ac:dyDescent="0.25"/>
    <row r="131" s="102" customFormat="1" x14ac:dyDescent="0.25"/>
    <row r="132" s="102" customFormat="1" x14ac:dyDescent="0.25"/>
    <row r="133" s="102" customFormat="1" x14ac:dyDescent="0.25"/>
    <row r="134" s="102" customFormat="1" x14ac:dyDescent="0.25"/>
    <row r="135" s="102" customFormat="1" x14ac:dyDescent="0.25"/>
    <row r="136" s="102" customFormat="1" x14ac:dyDescent="0.25"/>
    <row r="137" s="102" customFormat="1" x14ac:dyDescent="0.25"/>
    <row r="138" s="102" customFormat="1" x14ac:dyDescent="0.25"/>
    <row r="139" s="102" customFormat="1" x14ac:dyDescent="0.25"/>
    <row r="140" s="102" customFormat="1" x14ac:dyDescent="0.25"/>
    <row r="141" s="102" customFormat="1" x14ac:dyDescent="0.25"/>
    <row r="142" s="102" customFormat="1" x14ac:dyDescent="0.25"/>
    <row r="143" s="102" customFormat="1" x14ac:dyDescent="0.25"/>
    <row r="144" s="102" customFormat="1" x14ac:dyDescent="0.25"/>
    <row r="145" s="102" customFormat="1" x14ac:dyDescent="0.25"/>
    <row r="146" s="102" customFormat="1" x14ac:dyDescent="0.25"/>
    <row r="147" s="102" customFormat="1" x14ac:dyDescent="0.25"/>
    <row r="148" s="102" customFormat="1" x14ac:dyDescent="0.25"/>
    <row r="149" s="102" customFormat="1" x14ac:dyDescent="0.25"/>
    <row r="150" s="102" customFormat="1" x14ac:dyDescent="0.25"/>
    <row r="151" s="102" customFormat="1" x14ac:dyDescent="0.25"/>
    <row r="152" s="102" customFormat="1" x14ac:dyDescent="0.25"/>
    <row r="153" s="102" customFormat="1" x14ac:dyDescent="0.25"/>
    <row r="154" s="102" customFormat="1" x14ac:dyDescent="0.25"/>
    <row r="155" s="102" customFormat="1" x14ac:dyDescent="0.25"/>
    <row r="156" s="102" customFormat="1" x14ac:dyDescent="0.25"/>
    <row r="157" s="102" customFormat="1" x14ac:dyDescent="0.25"/>
    <row r="158" s="102" customFormat="1" x14ac:dyDescent="0.25"/>
    <row r="159" s="102" customFormat="1" x14ac:dyDescent="0.25"/>
    <row r="160" s="102" customFormat="1" x14ac:dyDescent="0.25"/>
    <row r="161" s="102" customFormat="1" x14ac:dyDescent="0.25"/>
    <row r="162" s="102" customFormat="1" x14ac:dyDescent="0.25"/>
    <row r="163" s="102" customFormat="1" x14ac:dyDescent="0.25"/>
    <row r="164" s="102" customFormat="1" x14ac:dyDescent="0.25"/>
    <row r="165" s="102" customFormat="1" x14ac:dyDescent="0.25"/>
    <row r="166" s="102" customFormat="1" x14ac:dyDescent="0.25"/>
    <row r="167" s="102" customFormat="1" x14ac:dyDescent="0.25"/>
    <row r="168" s="102" customFormat="1" x14ac:dyDescent="0.25"/>
    <row r="169" s="102" customFormat="1" x14ac:dyDescent="0.25"/>
    <row r="170" s="102" customFormat="1" x14ac:dyDescent="0.25"/>
    <row r="171" s="102" customFormat="1" x14ac:dyDescent="0.25"/>
    <row r="172" s="102" customFormat="1" x14ac:dyDescent="0.25"/>
    <row r="173" s="102" customFormat="1" x14ac:dyDescent="0.25"/>
    <row r="174" s="102" customFormat="1" x14ac:dyDescent="0.25"/>
    <row r="175" s="102" customFormat="1" x14ac:dyDescent="0.25"/>
    <row r="176" s="102" customFormat="1" x14ac:dyDescent="0.25"/>
    <row r="177" s="102" customFormat="1" x14ac:dyDescent="0.25"/>
    <row r="178" s="102" customFormat="1" x14ac:dyDescent="0.25"/>
    <row r="179" s="102" customFormat="1" x14ac:dyDescent="0.25"/>
    <row r="180" s="102" customFormat="1" x14ac:dyDescent="0.25"/>
    <row r="181" s="102" customFormat="1" x14ac:dyDescent="0.25"/>
    <row r="182" s="102" customFormat="1" x14ac:dyDescent="0.25"/>
    <row r="183" s="102" customFormat="1" x14ac:dyDescent="0.25"/>
    <row r="184" s="102" customFormat="1" x14ac:dyDescent="0.25"/>
    <row r="185" s="102" customFormat="1" x14ac:dyDescent="0.25"/>
    <row r="186" s="102" customFormat="1" x14ac:dyDescent="0.25"/>
    <row r="187" s="102" customFormat="1" x14ac:dyDescent="0.25"/>
    <row r="188" s="102" customFormat="1" x14ac:dyDescent="0.25"/>
    <row r="189" s="102" customFormat="1" x14ac:dyDescent="0.25"/>
    <row r="190" s="102" customFormat="1" x14ac:dyDescent="0.25"/>
    <row r="191" s="102" customFormat="1" x14ac:dyDescent="0.25"/>
    <row r="192" s="102" customFormat="1" x14ac:dyDescent="0.25"/>
    <row r="193" spans="4:10" x14ac:dyDescent="0.25">
      <c r="D193" s="102"/>
      <c r="E193" s="102"/>
      <c r="J193" s="102"/>
    </row>
  </sheetData>
  <sheetProtection selectLockedCells="1"/>
  <mergeCells count="27">
    <mergeCell ref="A26:L27"/>
    <mergeCell ref="J23:L24"/>
    <mergeCell ref="G15:H17"/>
    <mergeCell ref="G22:H24"/>
    <mergeCell ref="D23:E23"/>
    <mergeCell ref="D24:E24"/>
    <mergeCell ref="J16:L16"/>
    <mergeCell ref="J20:L21"/>
    <mergeCell ref="J22:L22"/>
    <mergeCell ref="G20:H21"/>
    <mergeCell ref="D16:E16"/>
    <mergeCell ref="H2:L2"/>
    <mergeCell ref="D15:E15"/>
    <mergeCell ref="A14:E14"/>
    <mergeCell ref="E6:K6"/>
    <mergeCell ref="A2:G2"/>
    <mergeCell ref="A5:L5"/>
    <mergeCell ref="A15:B24"/>
    <mergeCell ref="D20:E20"/>
    <mergeCell ref="D21:E21"/>
    <mergeCell ref="D22:E22"/>
    <mergeCell ref="G13:H14"/>
    <mergeCell ref="J17:L18"/>
    <mergeCell ref="J19:L19"/>
    <mergeCell ref="D17:E17"/>
    <mergeCell ref="D18:E18"/>
    <mergeCell ref="D19:E19"/>
  </mergeCells>
  <phoneticPr fontId="1" type="noConversion"/>
  <printOptions horizontalCentered="1"/>
  <pageMargins left="0.17" right="0.17" top="0.98425196850393704" bottom="0.67" header="0.51181102362204722" footer="0.51181102362204722"/>
  <pageSetup paperSize="9" orientation="landscape" verticalDpi="0" r:id="rId1"/>
  <headerFooter alignWithMargins="0">
    <oddFooter>&amp;L&amp;D&amp;R&amp;P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1"/>
  <sheetViews>
    <sheetView showGridLines="0" showZeros="0" workbookViewId="0">
      <selection activeCell="E8" sqref="E8"/>
    </sheetView>
  </sheetViews>
  <sheetFormatPr defaultColWidth="9.109375" defaultRowHeight="10.199999999999999" x14ac:dyDescent="0.25"/>
  <cols>
    <col min="1" max="6" width="22.6640625" style="12" customWidth="1"/>
    <col min="7" max="7" width="15.6640625" style="12" customWidth="1"/>
    <col min="8" max="8" width="11.5546875" style="12" bestFit="1" customWidth="1"/>
    <col min="9" max="9" width="9.5546875" style="12" customWidth="1"/>
    <col min="10" max="10" width="8" style="12" customWidth="1"/>
    <col min="11" max="11" width="9.33203125" style="12" customWidth="1"/>
    <col min="12" max="12" width="9.109375" style="12"/>
    <col min="13" max="13" width="17" style="12" customWidth="1"/>
    <col min="14" max="15" width="9.109375" style="12"/>
    <col min="16" max="16" width="9.5546875" style="12" customWidth="1"/>
    <col min="17" max="17" width="9.88671875" style="12" customWidth="1"/>
    <col min="18" max="16384" width="9.109375" style="12"/>
  </cols>
  <sheetData>
    <row r="1" spans="1:8" ht="21" customHeight="1" x14ac:dyDescent="0.25">
      <c r="A1" s="216" t="s">
        <v>18</v>
      </c>
      <c r="B1" s="217"/>
      <c r="C1" s="320"/>
      <c r="D1" s="282" t="str">
        <f>Current!I1</f>
        <v>City and Country</v>
      </c>
      <c r="E1" s="266"/>
      <c r="F1" s="304"/>
    </row>
    <row r="2" spans="1:8" ht="3" customHeight="1" x14ac:dyDescent="0.25">
      <c r="A2" s="267" t="s">
        <v>19</v>
      </c>
      <c r="B2" s="267"/>
      <c r="C2" s="267"/>
      <c r="D2" s="267"/>
      <c r="E2" s="267"/>
      <c r="F2" s="267"/>
    </row>
    <row r="3" spans="1:8" ht="10.5" customHeight="1" x14ac:dyDescent="0.25">
      <c r="A3" s="268"/>
      <c r="B3" s="268"/>
      <c r="C3" s="268"/>
      <c r="D3" s="268"/>
      <c r="E3" s="268"/>
      <c r="F3" s="268"/>
    </row>
    <row r="4" spans="1:8" ht="21" customHeight="1" x14ac:dyDescent="0.25">
      <c r="A4" s="218" t="s">
        <v>43</v>
      </c>
      <c r="B4" s="219"/>
      <c r="C4" s="219"/>
      <c r="D4" s="219"/>
      <c r="E4" s="219"/>
      <c r="F4" s="220"/>
    </row>
    <row r="5" spans="1:8" ht="12.75" customHeight="1" x14ac:dyDescent="0.25">
      <c r="A5" s="18" t="s">
        <v>20</v>
      </c>
      <c r="B5" s="48">
        <f>Cover!B6</f>
        <v>0</v>
      </c>
      <c r="C5" s="18" t="s">
        <v>21</v>
      </c>
      <c r="D5" s="265">
        <f>Cover!E6</f>
        <v>0</v>
      </c>
      <c r="E5" s="265"/>
      <c r="F5" s="265"/>
    </row>
    <row r="6" spans="1:8" ht="12.75" customHeight="1" x14ac:dyDescent="0.25">
      <c r="A6" s="327" t="s">
        <v>81</v>
      </c>
      <c r="B6" s="327"/>
      <c r="C6" s="191" t="str">
        <f>Cover!G22</f>
        <v>?</v>
      </c>
      <c r="D6" s="328" t="s">
        <v>82</v>
      </c>
      <c r="E6" s="327"/>
      <c r="F6" s="190">
        <v>7</v>
      </c>
    </row>
    <row r="7" spans="1:8" x14ac:dyDescent="0.25">
      <c r="A7" s="30"/>
      <c r="B7" s="30"/>
      <c r="C7" s="30"/>
      <c r="D7" s="30"/>
      <c r="E7" s="30"/>
      <c r="F7" s="30"/>
    </row>
    <row r="8" spans="1:8" s="17" customFormat="1" ht="20.25" customHeight="1" x14ac:dyDescent="0.25">
      <c r="A8" s="321" t="s">
        <v>28</v>
      </c>
      <c r="B8" s="322"/>
      <c r="C8" s="322"/>
      <c r="D8" s="19" t="s">
        <v>29</v>
      </c>
      <c r="E8" s="92" t="e">
        <f>Cover!G22*POWER(1+C6,F6)</f>
        <v>#VALUE!</v>
      </c>
      <c r="F8" s="325" t="e">
        <f>E8/E9</f>
        <v>#VALUE!</v>
      </c>
      <c r="G8" s="189"/>
    </row>
    <row r="9" spans="1:8" s="17" customFormat="1" ht="20.25" customHeight="1" x14ac:dyDescent="0.25">
      <c r="A9" s="323"/>
      <c r="B9" s="324"/>
      <c r="C9" s="324"/>
      <c r="D9" s="20" t="s">
        <v>30</v>
      </c>
      <c r="E9" s="93" t="e">
        <f>POWER(1+C6,F6)-1</f>
        <v>#VALUE!</v>
      </c>
      <c r="F9" s="326"/>
      <c r="G9" s="189"/>
      <c r="H9" s="21"/>
    </row>
    <row r="10" spans="1:8" ht="20.100000000000001" customHeight="1" x14ac:dyDescent="0.25">
      <c r="A10" s="30"/>
      <c r="B10" s="30"/>
      <c r="C10" s="30"/>
      <c r="D10" s="30"/>
      <c r="E10" s="30"/>
      <c r="F10" s="30"/>
    </row>
    <row r="11" spans="1:8" ht="24.9" customHeight="1" x14ac:dyDescent="0.25">
      <c r="A11" s="331" t="s">
        <v>22</v>
      </c>
      <c r="B11" s="332"/>
      <c r="C11" s="26" t="s">
        <v>23</v>
      </c>
      <c r="D11" s="25" t="str">
        <f>Cover!J17</f>
        <v>Property name</v>
      </c>
      <c r="E11" s="25" t="str">
        <f>Cover!J20</f>
        <v>Property name</v>
      </c>
      <c r="F11" s="7" t="str">
        <f>Cover!J23</f>
        <v>Property name</v>
      </c>
    </row>
    <row r="12" spans="1:8" ht="10.5" customHeight="1" x14ac:dyDescent="0.25">
      <c r="A12" s="22" t="s">
        <v>59</v>
      </c>
      <c r="B12" s="23"/>
      <c r="C12" s="51">
        <f>Current!M26</f>
        <v>900000</v>
      </c>
      <c r="D12" s="157">
        <f>'Opt. I - Rec.'!M26</f>
        <v>900000</v>
      </c>
      <c r="E12" s="157">
        <f>'Opt. II - Rec.'!M26</f>
        <v>900000</v>
      </c>
      <c r="F12" s="157">
        <f>'Opt. III - Rec.'!M26</f>
        <v>900000</v>
      </c>
    </row>
    <row r="13" spans="1:8" ht="10.5" customHeight="1" x14ac:dyDescent="0.25">
      <c r="A13" s="335" t="s">
        <v>55</v>
      </c>
      <c r="B13" s="336"/>
      <c r="C13" s="52" t="s">
        <v>24</v>
      </c>
      <c r="D13" s="159" t="e">
        <f>'Opt. I - Inv.'!M26*F8</f>
        <v>#VALUE!</v>
      </c>
      <c r="E13" s="159" t="e">
        <f>'Opt. II - Inv.'!M26*F8</f>
        <v>#VALUE!</v>
      </c>
      <c r="F13" s="159" t="e">
        <f>'Opt. III - Inv.'!M26*CBA!F8</f>
        <v>#VALUE!</v>
      </c>
    </row>
    <row r="14" spans="1:8" x14ac:dyDescent="0.25">
      <c r="A14" s="329" t="s">
        <v>80</v>
      </c>
      <c r="B14" s="330"/>
      <c r="C14" s="53">
        <f>SUM(C12:C13)</f>
        <v>900000</v>
      </c>
      <c r="D14" s="160" t="e">
        <f>SUM(D12:D13)</f>
        <v>#VALUE!</v>
      </c>
      <c r="E14" s="160" t="e">
        <f>SUM(E12:E13)</f>
        <v>#VALUE!</v>
      </c>
      <c r="F14" s="161" t="e">
        <f>SUM(F12:F13)</f>
        <v>#VALUE!</v>
      </c>
    </row>
    <row r="15" spans="1:8" ht="3" customHeight="1" x14ac:dyDescent="0.25">
      <c r="A15" s="45"/>
      <c r="B15" s="46"/>
      <c r="C15" s="47"/>
      <c r="D15" s="47"/>
      <c r="E15" s="47"/>
      <c r="F15" s="47"/>
    </row>
    <row r="16" spans="1:8" x14ac:dyDescent="0.25">
      <c r="A16" s="329" t="s">
        <v>83</v>
      </c>
      <c r="B16" s="330"/>
      <c r="C16" s="53">
        <f>C14*F6</f>
        <v>6300000</v>
      </c>
      <c r="D16" s="160" t="e">
        <f>D14*F6</f>
        <v>#VALUE!</v>
      </c>
      <c r="E16" s="160" t="e">
        <f>E14*F6</f>
        <v>#VALUE!</v>
      </c>
      <c r="F16" s="161" t="e">
        <f>F14*F6</f>
        <v>#VALUE!</v>
      </c>
    </row>
    <row r="17" spans="1:6" ht="7.5" customHeight="1" x14ac:dyDescent="0.25">
      <c r="A17" s="45"/>
      <c r="B17" s="46"/>
      <c r="C17" s="47"/>
      <c r="D17" s="47"/>
      <c r="E17" s="47"/>
      <c r="F17" s="47"/>
    </row>
    <row r="18" spans="1:6" s="13" customFormat="1" ht="10.5" customHeight="1" x14ac:dyDescent="0.25">
      <c r="A18" s="333" t="s">
        <v>37</v>
      </c>
      <c r="B18" s="334"/>
      <c r="C18" s="175">
        <f>Current!M11</f>
        <v>10000</v>
      </c>
      <c r="D18" s="175">
        <f>'Opt. I - Inv.'!M11</f>
        <v>1000</v>
      </c>
      <c r="E18" s="175">
        <f>'Opt. II - Inv.'!M11</f>
        <v>1000</v>
      </c>
      <c r="F18" s="176">
        <f>'Opt. III - Inv.'!M11</f>
        <v>1000</v>
      </c>
    </row>
    <row r="19" spans="1:6" ht="7.5" customHeight="1" x14ac:dyDescent="0.25">
      <c r="A19" s="45"/>
      <c r="B19" s="46"/>
      <c r="C19" s="47"/>
      <c r="D19" s="99"/>
      <c r="E19" s="99"/>
      <c r="F19" s="99"/>
    </row>
    <row r="20" spans="1:6" s="13" customFormat="1" ht="12" x14ac:dyDescent="0.25">
      <c r="A20" s="333" t="s">
        <v>40</v>
      </c>
      <c r="B20" s="334"/>
      <c r="C20" s="100">
        <f>C12/C18</f>
        <v>90</v>
      </c>
      <c r="D20" s="158">
        <f>D12/D18</f>
        <v>900</v>
      </c>
      <c r="E20" s="158">
        <f>E12/E18</f>
        <v>900</v>
      </c>
      <c r="F20" s="162">
        <f>F12/F18</f>
        <v>900</v>
      </c>
    </row>
    <row r="21" spans="1:6" s="13" customFormat="1" ht="12" x14ac:dyDescent="0.25">
      <c r="A21" s="337" t="s">
        <v>38</v>
      </c>
      <c r="B21" s="338"/>
      <c r="C21" s="121" t="s">
        <v>24</v>
      </c>
      <c r="D21" s="163" t="e">
        <f>D13/D18</f>
        <v>#VALUE!</v>
      </c>
      <c r="E21" s="163" t="e">
        <f>E13/E18</f>
        <v>#VALUE!</v>
      </c>
      <c r="F21" s="164" t="e">
        <f>F13/F18</f>
        <v>#VALUE!</v>
      </c>
    </row>
    <row r="22" spans="1:6" ht="12" x14ac:dyDescent="0.25">
      <c r="A22" s="329" t="s">
        <v>79</v>
      </c>
      <c r="B22" s="330"/>
      <c r="C22" s="53">
        <f>SUM(C20:C21)</f>
        <v>90</v>
      </c>
      <c r="D22" s="160" t="e">
        <f>SUM(D20:D21)</f>
        <v>#VALUE!</v>
      </c>
      <c r="E22" s="160" t="e">
        <f>SUM(E20:E21)</f>
        <v>#VALUE!</v>
      </c>
      <c r="F22" s="161" t="e">
        <f>SUM(F19:F21)</f>
        <v>#VALUE!</v>
      </c>
    </row>
    <row r="23" spans="1:6" ht="3" customHeight="1" x14ac:dyDescent="0.25">
      <c r="A23" s="45"/>
      <c r="B23" s="46"/>
      <c r="C23" s="47"/>
      <c r="D23" s="47"/>
      <c r="E23" s="47"/>
      <c r="F23" s="47"/>
    </row>
    <row r="24" spans="1:6" ht="12" x14ac:dyDescent="0.25">
      <c r="A24" s="329" t="s">
        <v>84</v>
      </c>
      <c r="B24" s="330"/>
      <c r="C24" s="53">
        <f>C22*F6</f>
        <v>630</v>
      </c>
      <c r="D24" s="160" t="e">
        <f>D22*F6</f>
        <v>#VALUE!</v>
      </c>
      <c r="E24" s="160" t="e">
        <f>E22*F6</f>
        <v>#VALUE!</v>
      </c>
      <c r="F24" s="161" t="e">
        <f>F22*F6</f>
        <v>#VALUE!</v>
      </c>
    </row>
    <row r="25" spans="1:6" ht="7.5" customHeight="1" x14ac:dyDescent="0.25">
      <c r="A25" s="45"/>
      <c r="B25" s="46"/>
      <c r="C25" s="47"/>
      <c r="D25" s="47"/>
      <c r="E25" s="47"/>
      <c r="F25" s="47"/>
    </row>
    <row r="28" spans="1:6" s="108" customFormat="1" ht="13.2" x14ac:dyDescent="0.25"/>
    <row r="29" spans="1:6" s="108" customFormat="1" ht="12.75" customHeight="1" x14ac:dyDescent="0.25"/>
    <row r="30" spans="1:6" s="108" customFormat="1" ht="13.2" x14ac:dyDescent="0.25"/>
    <row r="31" spans="1:6" s="108" customFormat="1" ht="13.2" x14ac:dyDescent="0.25"/>
  </sheetData>
  <sheetProtection selectLockedCells="1"/>
  <mergeCells count="18">
    <mergeCell ref="A24:B24"/>
    <mergeCell ref="D5:F5"/>
    <mergeCell ref="A11:B11"/>
    <mergeCell ref="A14:B14"/>
    <mergeCell ref="A22:B22"/>
    <mergeCell ref="A18:B18"/>
    <mergeCell ref="A13:B13"/>
    <mergeCell ref="A21:B21"/>
    <mergeCell ref="A20:B20"/>
    <mergeCell ref="A16:B16"/>
    <mergeCell ref="D1:F1"/>
    <mergeCell ref="A1:C1"/>
    <mergeCell ref="A8:C9"/>
    <mergeCell ref="A4:F4"/>
    <mergeCell ref="A2:F3"/>
    <mergeCell ref="F8:F9"/>
    <mergeCell ref="A6:B6"/>
    <mergeCell ref="D6:E6"/>
  </mergeCells>
  <phoneticPr fontId="1" type="noConversion"/>
  <printOptions horizontalCentered="1"/>
  <pageMargins left="0.62992125984251968" right="0.31496062992125984" top="0.98425196850393704" bottom="0.98425196850393704" header="0.51181102362204722" footer="0.51181102362204722"/>
  <pageSetup paperSize="9" orientation="landscape" verticalDpi="0" r:id="rId1"/>
  <headerFooter alignWithMargins="0">
    <oddFooter>&amp;L&amp;D&amp;CCONFIDENTIAL&amp;R&amp;P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59"/>
  <sheetViews>
    <sheetView showGridLines="0" zoomScaleNormal="100" workbookViewId="0">
      <selection activeCell="J40" sqref="J40"/>
    </sheetView>
  </sheetViews>
  <sheetFormatPr defaultColWidth="9.109375" defaultRowHeight="13.2" x14ac:dyDescent="0.25"/>
  <cols>
    <col min="1" max="1" width="35.88671875" style="108" customWidth="1"/>
    <col min="2" max="2" width="2" style="108" customWidth="1"/>
    <col min="3" max="7" width="20.6640625" style="108" customWidth="1"/>
    <col min="8" max="9" width="10.6640625" style="108" customWidth="1"/>
    <col min="10" max="10" width="15.6640625" style="108" customWidth="1"/>
    <col min="11" max="11" width="11.5546875" style="108" bestFit="1" customWidth="1"/>
    <col min="12" max="12" width="9.5546875" style="108" customWidth="1"/>
    <col min="13" max="13" width="8" style="108" customWidth="1"/>
    <col min="14" max="14" width="9.33203125" style="108" customWidth="1"/>
    <col min="15" max="15" width="9.109375" style="108"/>
    <col min="16" max="16" width="17" style="108" customWidth="1"/>
    <col min="17" max="18" width="9.109375" style="108"/>
    <col min="19" max="19" width="9.5546875" style="108" customWidth="1"/>
    <col min="20" max="20" width="9.88671875" style="108" customWidth="1"/>
    <col min="21" max="16384" width="9.109375" style="108"/>
  </cols>
  <sheetData>
    <row r="1" spans="1:251" s="12" customFormat="1" ht="21" customHeight="1" x14ac:dyDescent="0.25">
      <c r="A1" s="216" t="s">
        <v>18</v>
      </c>
      <c r="B1" s="217"/>
      <c r="C1" s="217"/>
      <c r="D1" s="266" t="str">
        <f>[1]Cover!H2</f>
        <v>City and Country</v>
      </c>
      <c r="E1" s="266"/>
      <c r="F1" s="266"/>
      <c r="G1" s="266"/>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c r="HB1" s="108"/>
      <c r="HC1" s="108"/>
      <c r="HD1" s="108"/>
      <c r="HE1" s="108"/>
      <c r="HF1" s="108"/>
      <c r="HG1" s="108"/>
      <c r="HH1" s="108"/>
      <c r="HI1" s="108"/>
      <c r="HJ1" s="108"/>
      <c r="HK1" s="108"/>
      <c r="HL1" s="108"/>
      <c r="HM1" s="108"/>
      <c r="HN1" s="108"/>
      <c r="HO1" s="108"/>
      <c r="HP1" s="108"/>
      <c r="HQ1" s="108"/>
      <c r="HR1" s="108"/>
      <c r="HS1" s="108"/>
      <c r="HT1" s="108"/>
      <c r="HU1" s="108"/>
      <c r="HV1" s="108"/>
      <c r="HW1" s="108"/>
      <c r="HX1" s="108"/>
      <c r="HY1" s="108"/>
      <c r="HZ1" s="108"/>
      <c r="IA1" s="108"/>
      <c r="IB1" s="108"/>
      <c r="IC1" s="108"/>
      <c r="ID1" s="108"/>
      <c r="IE1" s="108"/>
      <c r="IF1" s="108"/>
      <c r="IG1" s="108"/>
      <c r="IH1" s="108"/>
      <c r="II1" s="108"/>
      <c r="IJ1" s="108"/>
      <c r="IK1" s="108"/>
      <c r="IL1" s="108"/>
      <c r="IM1" s="108"/>
      <c r="IN1" s="108"/>
      <c r="IO1" s="108"/>
      <c r="IP1" s="108"/>
      <c r="IQ1" s="108"/>
    </row>
    <row r="2" spans="1:251" s="12" customFormat="1" ht="3" customHeight="1" x14ac:dyDescent="0.25">
      <c r="A2" s="267" t="s">
        <v>92</v>
      </c>
      <c r="B2" s="267"/>
      <c r="C2" s="267"/>
      <c r="D2" s="267"/>
      <c r="E2" s="267"/>
      <c r="F2" s="267"/>
      <c r="G2" s="267"/>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row>
    <row r="3" spans="1:251" s="12" customFormat="1" ht="10.5" customHeight="1" x14ac:dyDescent="0.25">
      <c r="A3" s="268"/>
      <c r="B3" s="268"/>
      <c r="C3" s="268"/>
      <c r="D3" s="268"/>
      <c r="E3" s="268"/>
      <c r="F3" s="268"/>
      <c r="G3" s="26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c r="FY3" s="108"/>
      <c r="FZ3" s="108"/>
      <c r="GA3" s="108"/>
      <c r="GB3" s="108"/>
      <c r="GC3" s="108"/>
      <c r="GD3" s="108"/>
      <c r="GE3" s="108"/>
      <c r="GF3" s="108"/>
      <c r="GG3" s="108"/>
      <c r="GH3" s="108"/>
      <c r="GI3" s="108"/>
      <c r="GJ3" s="108"/>
      <c r="GK3" s="108"/>
      <c r="GL3" s="108"/>
      <c r="GM3" s="108"/>
      <c r="GN3" s="108"/>
      <c r="GO3" s="108"/>
      <c r="GP3" s="108"/>
      <c r="GQ3" s="108"/>
      <c r="GR3" s="108"/>
      <c r="GS3" s="108"/>
      <c r="GT3" s="108"/>
      <c r="GU3" s="108"/>
      <c r="GV3" s="108"/>
      <c r="GW3" s="108"/>
      <c r="GX3" s="108"/>
      <c r="GY3" s="108"/>
      <c r="GZ3" s="108"/>
      <c r="HA3" s="108"/>
      <c r="HB3" s="108"/>
      <c r="HC3" s="108"/>
      <c r="HD3" s="108"/>
      <c r="HE3" s="108"/>
      <c r="HF3" s="108"/>
      <c r="HG3" s="108"/>
      <c r="HH3" s="108"/>
      <c r="HI3" s="108"/>
      <c r="HJ3" s="108"/>
      <c r="HK3" s="108"/>
      <c r="HL3" s="108"/>
      <c r="HM3" s="108"/>
      <c r="HN3" s="108"/>
      <c r="HO3" s="108"/>
      <c r="HP3" s="108"/>
      <c r="HQ3" s="108"/>
      <c r="HR3" s="108"/>
      <c r="HS3" s="108"/>
      <c r="HT3" s="108"/>
      <c r="HU3" s="108"/>
      <c r="HV3" s="108"/>
      <c r="HW3" s="108"/>
      <c r="HX3" s="108"/>
      <c r="HY3" s="108"/>
      <c r="HZ3" s="108"/>
      <c r="IA3" s="108"/>
      <c r="IB3" s="108"/>
      <c r="IC3" s="108"/>
      <c r="ID3" s="108"/>
      <c r="IE3" s="108"/>
      <c r="IF3" s="108"/>
      <c r="IG3" s="108"/>
      <c r="IH3" s="108"/>
      <c r="II3" s="108"/>
      <c r="IJ3" s="108"/>
      <c r="IK3" s="108"/>
      <c r="IL3" s="108"/>
      <c r="IM3" s="108"/>
      <c r="IN3" s="108"/>
      <c r="IO3" s="108"/>
      <c r="IP3" s="108"/>
      <c r="IQ3" s="108"/>
    </row>
    <row r="4" spans="1:251" s="12" customFormat="1" ht="21" customHeight="1" x14ac:dyDescent="0.25">
      <c r="A4" s="269" t="s">
        <v>93</v>
      </c>
      <c r="B4" s="270"/>
      <c r="C4" s="270"/>
      <c r="D4" s="270"/>
      <c r="E4" s="270"/>
      <c r="F4" s="270"/>
      <c r="G4" s="270"/>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08"/>
      <c r="GZ4" s="108"/>
      <c r="HA4" s="108"/>
      <c r="HB4" s="108"/>
      <c r="HC4" s="108"/>
      <c r="HD4" s="108"/>
      <c r="HE4" s="108"/>
      <c r="HF4" s="108"/>
      <c r="HG4" s="108"/>
      <c r="HH4" s="108"/>
      <c r="HI4" s="108"/>
      <c r="HJ4" s="108"/>
      <c r="HK4" s="108"/>
      <c r="HL4" s="108"/>
      <c r="HM4" s="108"/>
      <c r="HN4" s="108"/>
      <c r="HO4" s="108"/>
      <c r="HP4" s="108"/>
      <c r="HQ4" s="108"/>
      <c r="HR4" s="108"/>
      <c r="HS4" s="108"/>
      <c r="HT4" s="108"/>
      <c r="HU4" s="108"/>
      <c r="HV4" s="108"/>
      <c r="HW4" s="108"/>
      <c r="HX4" s="108"/>
      <c r="HY4" s="108"/>
      <c r="HZ4" s="108"/>
      <c r="IA4" s="108"/>
      <c r="IB4" s="108"/>
      <c r="IC4" s="108"/>
      <c r="ID4" s="108"/>
      <c r="IE4" s="108"/>
      <c r="IF4" s="108"/>
      <c r="IG4" s="108"/>
      <c r="IH4" s="108"/>
      <c r="II4" s="108"/>
      <c r="IJ4" s="108"/>
      <c r="IK4" s="108"/>
      <c r="IL4" s="108"/>
      <c r="IM4" s="108"/>
      <c r="IN4" s="108"/>
      <c r="IO4" s="108"/>
      <c r="IP4" s="108"/>
      <c r="IQ4" s="108"/>
    </row>
    <row r="5" spans="1:251" s="12" customFormat="1" ht="12.75" customHeight="1" x14ac:dyDescent="0.25">
      <c r="A5" s="76" t="str">
        <f>[1]Cover!A6</f>
        <v>Prepared on:</v>
      </c>
      <c r="B5" s="48"/>
      <c r="C5" s="177">
        <f>[1]Cover!B6</f>
        <v>39364</v>
      </c>
      <c r="D5" s="76" t="s">
        <v>21</v>
      </c>
      <c r="E5" s="265" t="str">
        <f>[1]Cover!E6</f>
        <v>Alessandro Sodano</v>
      </c>
      <c r="F5" s="265"/>
      <c r="G5" s="265"/>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c r="EL5" s="108"/>
      <c r="EM5" s="108"/>
      <c r="EN5" s="108"/>
      <c r="EO5" s="108"/>
      <c r="EP5" s="108"/>
      <c r="EQ5" s="108"/>
      <c r="ER5" s="108"/>
      <c r="ES5" s="108"/>
      <c r="ET5" s="108"/>
      <c r="EU5" s="108"/>
      <c r="EV5" s="108"/>
      <c r="EW5" s="108"/>
      <c r="EX5" s="108"/>
      <c r="EY5" s="108"/>
      <c r="EZ5" s="108"/>
      <c r="FA5" s="108"/>
      <c r="FB5" s="108"/>
      <c r="FC5" s="108"/>
      <c r="FD5" s="108"/>
      <c r="FE5" s="108"/>
      <c r="FF5" s="108"/>
      <c r="FG5" s="108"/>
      <c r="FH5" s="108"/>
      <c r="FI5" s="108"/>
      <c r="FJ5" s="108"/>
      <c r="FK5" s="108"/>
      <c r="FL5" s="108"/>
      <c r="FM5" s="108"/>
      <c r="FN5" s="108"/>
      <c r="FO5" s="108"/>
      <c r="FP5" s="108"/>
      <c r="FQ5" s="108"/>
      <c r="FR5" s="108"/>
      <c r="FS5" s="108"/>
      <c r="FT5" s="108"/>
      <c r="FU5" s="108"/>
      <c r="FV5" s="108"/>
      <c r="FW5" s="108"/>
      <c r="FX5" s="108"/>
      <c r="FY5" s="108"/>
      <c r="FZ5" s="108"/>
      <c r="GA5" s="108"/>
      <c r="GB5" s="108"/>
      <c r="GC5" s="108"/>
      <c r="GD5" s="108"/>
      <c r="GE5" s="108"/>
      <c r="GF5" s="108"/>
      <c r="GG5" s="108"/>
      <c r="GH5" s="108"/>
      <c r="GI5" s="108"/>
      <c r="GJ5" s="108"/>
      <c r="GK5" s="108"/>
      <c r="GL5" s="108"/>
      <c r="GM5" s="108"/>
      <c r="GN5" s="108"/>
      <c r="GO5" s="108"/>
      <c r="GP5" s="108"/>
      <c r="GQ5" s="108"/>
      <c r="GR5" s="108"/>
      <c r="GS5" s="108"/>
      <c r="GT5" s="108"/>
      <c r="GU5" s="108"/>
      <c r="GV5" s="108"/>
      <c r="GW5" s="108"/>
      <c r="GX5" s="108"/>
      <c r="GY5" s="108"/>
      <c r="GZ5" s="108"/>
      <c r="HA5" s="108"/>
      <c r="HB5" s="108"/>
      <c r="HC5" s="108"/>
      <c r="HD5" s="108"/>
      <c r="HE5" s="108"/>
      <c r="HF5" s="108"/>
      <c r="HG5" s="108"/>
      <c r="HH5" s="108"/>
      <c r="HI5" s="108"/>
      <c r="HJ5" s="108"/>
      <c r="HK5" s="108"/>
      <c r="HL5" s="108"/>
      <c r="HM5" s="108"/>
      <c r="HN5" s="108"/>
      <c r="HO5" s="108"/>
      <c r="HP5" s="108"/>
      <c r="HQ5" s="108"/>
      <c r="HR5" s="108"/>
      <c r="HS5" s="108"/>
      <c r="HT5" s="108"/>
      <c r="HU5" s="108"/>
      <c r="HV5" s="108"/>
      <c r="HW5" s="108"/>
      <c r="HX5" s="108"/>
      <c r="HY5" s="108"/>
      <c r="HZ5" s="108"/>
      <c r="IA5" s="108"/>
      <c r="IB5" s="108"/>
      <c r="IC5" s="108"/>
      <c r="ID5" s="108"/>
      <c r="IE5" s="108"/>
      <c r="IF5" s="108"/>
      <c r="IG5" s="108"/>
      <c r="IH5" s="108"/>
      <c r="II5" s="108"/>
      <c r="IJ5" s="108"/>
      <c r="IK5" s="108"/>
      <c r="IL5" s="108"/>
      <c r="IM5" s="108"/>
      <c r="IN5" s="108"/>
      <c r="IO5" s="108"/>
      <c r="IP5" s="108"/>
      <c r="IQ5" s="108"/>
    </row>
    <row r="6" spans="1:251" s="12" customFormat="1" x14ac:dyDescent="0.25">
      <c r="A6" s="30"/>
      <c r="B6" s="30"/>
      <c r="C6" s="67"/>
      <c r="D6" s="30"/>
      <c r="E6" s="30"/>
      <c r="F6" s="30"/>
      <c r="G6" s="30"/>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c r="DE6" s="108"/>
      <c r="DF6" s="108"/>
      <c r="DG6" s="108"/>
      <c r="DH6" s="108"/>
      <c r="DI6" s="108"/>
      <c r="DJ6" s="108"/>
      <c r="DK6" s="108"/>
      <c r="DL6" s="108"/>
      <c r="DM6" s="108"/>
      <c r="DN6" s="108"/>
      <c r="DO6" s="108"/>
      <c r="DP6" s="108"/>
      <c r="DQ6" s="108"/>
      <c r="DR6" s="108"/>
      <c r="DS6" s="108"/>
      <c r="DT6" s="108"/>
      <c r="DU6" s="108"/>
      <c r="DV6" s="108"/>
      <c r="DW6" s="108"/>
      <c r="DX6" s="108"/>
      <c r="DY6" s="108"/>
      <c r="DZ6" s="108"/>
      <c r="EA6" s="108"/>
      <c r="EB6" s="108"/>
      <c r="EC6" s="108"/>
      <c r="ED6" s="108"/>
      <c r="EE6" s="108"/>
      <c r="EF6" s="108"/>
      <c r="EG6" s="108"/>
      <c r="EH6" s="108"/>
      <c r="EI6" s="108"/>
      <c r="EJ6" s="108"/>
      <c r="EK6" s="108"/>
      <c r="EL6" s="108"/>
      <c r="EM6" s="108"/>
      <c r="EN6" s="108"/>
      <c r="EO6" s="108"/>
      <c r="EP6" s="108"/>
      <c r="EQ6" s="108"/>
      <c r="ER6" s="108"/>
      <c r="ES6" s="108"/>
      <c r="ET6" s="108"/>
      <c r="EU6" s="108"/>
      <c r="EV6" s="108"/>
      <c r="EW6" s="108"/>
      <c r="EX6" s="108"/>
      <c r="EY6" s="108"/>
      <c r="EZ6" s="108"/>
      <c r="FA6" s="108"/>
      <c r="FB6" s="108"/>
      <c r="FC6" s="108"/>
      <c r="FD6" s="108"/>
      <c r="FE6" s="108"/>
      <c r="FF6" s="108"/>
      <c r="FG6" s="108"/>
      <c r="FH6" s="108"/>
      <c r="FI6" s="108"/>
      <c r="FJ6" s="108"/>
      <c r="FK6" s="108"/>
      <c r="FL6" s="108"/>
      <c r="FM6" s="108"/>
      <c r="FN6" s="108"/>
      <c r="FO6" s="108"/>
      <c r="FP6" s="108"/>
      <c r="FQ6" s="108"/>
      <c r="FR6" s="108"/>
      <c r="FS6" s="108"/>
      <c r="FT6" s="108"/>
      <c r="FU6" s="108"/>
      <c r="FV6" s="108"/>
      <c r="FW6" s="108"/>
      <c r="FX6" s="108"/>
      <c r="FY6" s="108"/>
      <c r="FZ6" s="108"/>
      <c r="GA6" s="108"/>
      <c r="GB6" s="108"/>
      <c r="GC6" s="108"/>
      <c r="GD6" s="108"/>
      <c r="GE6" s="108"/>
      <c r="GF6" s="108"/>
      <c r="GG6" s="108"/>
      <c r="GH6" s="108"/>
      <c r="GI6" s="108"/>
      <c r="GJ6" s="108"/>
      <c r="GK6" s="108"/>
      <c r="GL6" s="108"/>
      <c r="GM6" s="108"/>
      <c r="GN6" s="108"/>
      <c r="GO6" s="108"/>
      <c r="GP6" s="108"/>
      <c r="GQ6" s="108"/>
      <c r="GR6" s="108"/>
      <c r="GS6" s="108"/>
      <c r="GT6" s="108"/>
      <c r="GU6" s="108"/>
      <c r="GV6" s="108"/>
      <c r="GW6" s="108"/>
      <c r="GX6" s="108"/>
      <c r="GY6" s="108"/>
      <c r="GZ6" s="108"/>
      <c r="HA6" s="108"/>
      <c r="HB6" s="108"/>
      <c r="HC6" s="108"/>
      <c r="HD6" s="108"/>
      <c r="HE6" s="108"/>
      <c r="HF6" s="108"/>
      <c r="HG6" s="108"/>
      <c r="HH6" s="108"/>
      <c r="HI6" s="108"/>
      <c r="HJ6" s="108"/>
      <c r="HK6" s="108"/>
      <c r="HL6" s="108"/>
      <c r="HM6" s="108"/>
      <c r="HN6" s="108"/>
      <c r="HO6" s="108"/>
      <c r="HP6" s="108"/>
      <c r="HQ6" s="108"/>
      <c r="HR6" s="108"/>
      <c r="HS6" s="108"/>
      <c r="HT6" s="108"/>
      <c r="HU6" s="108"/>
      <c r="HV6" s="108"/>
      <c r="HW6" s="108"/>
      <c r="HX6" s="108"/>
      <c r="HY6" s="108"/>
      <c r="HZ6" s="108"/>
      <c r="IA6" s="108"/>
      <c r="IB6" s="108"/>
      <c r="IC6" s="108"/>
      <c r="ID6" s="108"/>
      <c r="IE6" s="108"/>
      <c r="IF6" s="108"/>
      <c r="IG6" s="108"/>
      <c r="IH6" s="108"/>
      <c r="II6" s="108"/>
      <c r="IJ6" s="108"/>
      <c r="IK6" s="108"/>
      <c r="IL6" s="108"/>
      <c r="IM6" s="108"/>
      <c r="IN6" s="108"/>
      <c r="IO6" s="108"/>
      <c r="IP6" s="108"/>
      <c r="IQ6" s="108"/>
    </row>
    <row r="7" spans="1:251" s="12" customFormat="1" ht="42" customHeight="1" x14ac:dyDescent="0.25">
      <c r="A7" s="66" t="s">
        <v>44</v>
      </c>
      <c r="B7" s="60"/>
      <c r="C7" s="85" t="s">
        <v>47</v>
      </c>
      <c r="D7" s="82" t="s">
        <v>23</v>
      </c>
      <c r="E7" s="83" t="s">
        <v>94</v>
      </c>
      <c r="F7" s="83" t="s">
        <v>95</v>
      </c>
      <c r="G7" s="84" t="s">
        <v>96</v>
      </c>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c r="DH7" s="108"/>
      <c r="DI7" s="108"/>
      <c r="DJ7" s="108"/>
      <c r="DK7" s="108"/>
      <c r="DL7" s="108"/>
      <c r="DM7" s="108"/>
      <c r="DN7" s="108"/>
      <c r="DO7" s="108"/>
      <c r="DP7" s="108"/>
      <c r="DQ7" s="108"/>
      <c r="DR7" s="108"/>
      <c r="DS7" s="108"/>
      <c r="DT7" s="108"/>
      <c r="DU7" s="108"/>
      <c r="DV7" s="108"/>
      <c r="DW7" s="108"/>
      <c r="DX7" s="108"/>
      <c r="DY7" s="108"/>
      <c r="DZ7" s="108"/>
      <c r="EA7" s="108"/>
      <c r="EB7" s="108"/>
      <c r="EC7" s="108"/>
      <c r="ED7" s="108"/>
      <c r="EE7" s="108"/>
      <c r="EF7" s="108"/>
      <c r="EG7" s="108"/>
      <c r="EH7" s="108"/>
      <c r="EI7" s="108"/>
      <c r="EJ7" s="108"/>
      <c r="EK7" s="108"/>
      <c r="EL7" s="108"/>
      <c r="EM7" s="108"/>
      <c r="EN7" s="108"/>
      <c r="EO7" s="108"/>
      <c r="EP7" s="108"/>
      <c r="EQ7" s="108"/>
      <c r="ER7" s="108"/>
      <c r="ES7" s="108"/>
      <c r="ET7" s="108"/>
      <c r="EU7" s="108"/>
      <c r="EV7" s="108"/>
      <c r="EW7" s="108"/>
      <c r="EX7" s="108"/>
      <c r="EY7" s="108"/>
      <c r="EZ7" s="108"/>
      <c r="FA7" s="108"/>
      <c r="FB7" s="108"/>
      <c r="FC7" s="108"/>
      <c r="FD7" s="108"/>
      <c r="FE7" s="108"/>
      <c r="FF7" s="108"/>
      <c r="FG7" s="108"/>
      <c r="FH7" s="108"/>
      <c r="FI7" s="108"/>
      <c r="FJ7" s="108"/>
      <c r="FK7" s="108"/>
      <c r="FL7" s="108"/>
      <c r="FM7" s="108"/>
      <c r="FN7" s="108"/>
      <c r="FO7" s="108"/>
      <c r="FP7" s="108"/>
      <c r="FQ7" s="108"/>
      <c r="FR7" s="108"/>
      <c r="FS7" s="108"/>
      <c r="FT7" s="108"/>
      <c r="FU7" s="108"/>
      <c r="FV7" s="108"/>
      <c r="FW7" s="108"/>
      <c r="FX7" s="108"/>
      <c r="FY7" s="108"/>
      <c r="FZ7" s="108"/>
      <c r="GA7" s="108"/>
      <c r="GB7" s="108"/>
      <c r="GC7" s="108"/>
      <c r="GD7" s="108"/>
      <c r="GE7" s="108"/>
      <c r="GF7" s="108"/>
      <c r="GG7" s="108"/>
      <c r="GH7" s="108"/>
      <c r="GI7" s="108"/>
      <c r="GJ7" s="108"/>
      <c r="GK7" s="108"/>
      <c r="GL7" s="108"/>
      <c r="GM7" s="108"/>
      <c r="GN7" s="108"/>
      <c r="GO7" s="108"/>
      <c r="GP7" s="108"/>
      <c r="GQ7" s="108"/>
      <c r="GR7" s="108"/>
      <c r="GS7" s="108"/>
      <c r="GT7" s="108"/>
      <c r="GU7" s="108"/>
      <c r="GV7" s="108"/>
      <c r="GW7" s="108"/>
      <c r="GX7" s="108"/>
      <c r="GY7" s="108"/>
      <c r="GZ7" s="108"/>
      <c r="HA7" s="108"/>
      <c r="HB7" s="108"/>
      <c r="HC7" s="108"/>
      <c r="HD7" s="108"/>
      <c r="HE7" s="108"/>
      <c r="HF7" s="108"/>
      <c r="HG7" s="108"/>
      <c r="HH7" s="108"/>
      <c r="HI7" s="108"/>
      <c r="HJ7" s="108"/>
      <c r="HK7" s="108"/>
      <c r="HL7" s="108"/>
      <c r="HM7" s="108"/>
      <c r="HN7" s="108"/>
      <c r="HO7" s="108"/>
      <c r="HP7" s="108"/>
      <c r="HQ7" s="108"/>
      <c r="HR7" s="108"/>
      <c r="HS7" s="108"/>
      <c r="HT7" s="108"/>
      <c r="HU7" s="108"/>
      <c r="HV7" s="108"/>
      <c r="HW7" s="108"/>
      <c r="HX7" s="108"/>
      <c r="HY7" s="108"/>
      <c r="HZ7" s="108"/>
      <c r="IA7" s="108"/>
      <c r="IB7" s="108"/>
      <c r="IC7" s="108"/>
      <c r="ID7" s="108"/>
      <c r="IE7" s="108"/>
      <c r="IF7" s="108"/>
      <c r="IG7" s="108"/>
      <c r="IH7" s="108"/>
      <c r="II7" s="108"/>
      <c r="IJ7" s="108"/>
      <c r="IK7" s="108"/>
      <c r="IL7" s="108"/>
      <c r="IM7" s="108"/>
      <c r="IN7" s="108"/>
      <c r="IO7" s="108"/>
      <c r="IP7" s="108"/>
      <c r="IQ7" s="108"/>
    </row>
    <row r="8" spans="1:251" s="57" customFormat="1" ht="10.199999999999999" customHeight="1" x14ac:dyDescent="0.25">
      <c r="A8" s="58"/>
      <c r="B8" s="59"/>
      <c r="C8" s="68"/>
      <c r="D8" s="81"/>
      <c r="E8" s="60"/>
      <c r="F8" s="60"/>
      <c r="G8" s="60"/>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8"/>
      <c r="DX8" s="108"/>
      <c r="DY8" s="108"/>
      <c r="DZ8" s="108"/>
      <c r="EA8" s="108"/>
      <c r="EB8" s="108"/>
      <c r="EC8" s="108"/>
      <c r="ED8" s="108"/>
      <c r="EE8" s="108"/>
      <c r="EF8" s="108"/>
      <c r="EG8" s="108"/>
      <c r="EH8" s="108"/>
      <c r="EI8" s="108"/>
      <c r="EJ8" s="108"/>
      <c r="EK8" s="108"/>
      <c r="EL8" s="108"/>
      <c r="EM8" s="108"/>
      <c r="EN8" s="108"/>
      <c r="EO8" s="108"/>
      <c r="EP8" s="108"/>
      <c r="EQ8" s="108"/>
      <c r="ER8" s="108"/>
      <c r="ES8" s="108"/>
      <c r="ET8" s="108"/>
      <c r="EU8" s="108"/>
      <c r="EV8" s="108"/>
      <c r="EW8" s="108"/>
      <c r="EX8" s="108"/>
      <c r="EY8" s="108"/>
      <c r="EZ8" s="108"/>
      <c r="FA8" s="108"/>
      <c r="FB8" s="108"/>
      <c r="FC8" s="108"/>
      <c r="FD8" s="108"/>
      <c r="FE8" s="108"/>
      <c r="FF8" s="108"/>
      <c r="FG8" s="108"/>
      <c r="FH8" s="108"/>
      <c r="FI8" s="108"/>
      <c r="FJ8" s="108"/>
      <c r="FK8" s="108"/>
      <c r="FL8" s="108"/>
      <c r="FM8" s="108"/>
      <c r="FN8" s="108"/>
      <c r="FO8" s="108"/>
      <c r="FP8" s="108"/>
      <c r="FQ8" s="108"/>
      <c r="FR8" s="108"/>
      <c r="FS8" s="108"/>
      <c r="FT8" s="108"/>
      <c r="FU8" s="108"/>
      <c r="FV8" s="108"/>
      <c r="FW8" s="108"/>
      <c r="FX8" s="108"/>
      <c r="FY8" s="108"/>
      <c r="FZ8" s="108"/>
      <c r="GA8" s="108"/>
      <c r="GB8" s="108"/>
      <c r="GC8" s="108"/>
      <c r="GD8" s="108"/>
      <c r="GE8" s="108"/>
      <c r="GF8" s="108"/>
      <c r="GG8" s="108"/>
      <c r="GH8" s="108"/>
      <c r="GI8" s="108"/>
      <c r="GJ8" s="108"/>
      <c r="GK8" s="108"/>
      <c r="GL8" s="108"/>
      <c r="GM8" s="108"/>
      <c r="GN8" s="108"/>
      <c r="GO8" s="108"/>
      <c r="GP8" s="108"/>
      <c r="GQ8" s="108"/>
      <c r="GR8" s="108"/>
      <c r="GS8" s="108"/>
      <c r="GT8" s="108"/>
      <c r="GU8" s="108"/>
      <c r="GV8" s="108"/>
      <c r="GW8" s="108"/>
      <c r="GX8" s="108"/>
      <c r="GY8" s="108"/>
      <c r="GZ8" s="108"/>
      <c r="HA8" s="108"/>
      <c r="HB8" s="108"/>
      <c r="HC8" s="108"/>
      <c r="HD8" s="108"/>
      <c r="HE8" s="108"/>
      <c r="HF8" s="108"/>
      <c r="HG8" s="108"/>
      <c r="HH8" s="108"/>
      <c r="HI8" s="108"/>
      <c r="HJ8" s="108"/>
      <c r="HK8" s="108"/>
      <c r="HL8" s="108"/>
      <c r="HM8" s="108"/>
      <c r="HN8" s="108"/>
      <c r="HO8" s="108"/>
      <c r="HP8" s="108"/>
      <c r="HQ8" s="108"/>
      <c r="HR8" s="108"/>
      <c r="HS8" s="108"/>
      <c r="HT8" s="108"/>
      <c r="HU8" s="108"/>
      <c r="HV8" s="108"/>
      <c r="HW8" s="108"/>
      <c r="HX8" s="108"/>
      <c r="HY8" s="108"/>
      <c r="HZ8" s="108"/>
      <c r="IA8" s="108"/>
      <c r="IB8" s="108"/>
      <c r="IC8" s="108"/>
      <c r="ID8" s="108"/>
      <c r="IE8" s="108"/>
      <c r="IF8" s="108"/>
      <c r="IG8" s="108"/>
      <c r="IH8" s="108"/>
      <c r="II8" s="108"/>
      <c r="IJ8" s="108"/>
      <c r="IK8" s="108"/>
      <c r="IL8" s="108"/>
      <c r="IM8" s="108"/>
      <c r="IN8" s="108"/>
      <c r="IO8" s="108"/>
      <c r="IP8" s="108"/>
      <c r="IQ8" s="108"/>
    </row>
    <row r="9" spans="1:251" s="12" customFormat="1" ht="20.100000000000001" customHeight="1" x14ac:dyDescent="0.25">
      <c r="A9" s="70" t="s">
        <v>48</v>
      </c>
      <c r="B9" s="61"/>
      <c r="C9" s="69"/>
      <c r="D9" s="73"/>
      <c r="E9" s="74"/>
      <c r="F9" s="74"/>
      <c r="G9" s="74"/>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c r="DB9" s="108"/>
      <c r="DC9" s="108"/>
      <c r="DD9" s="108"/>
      <c r="DE9" s="108"/>
      <c r="DF9" s="108"/>
      <c r="DG9" s="108"/>
      <c r="DH9" s="108"/>
      <c r="DI9" s="108"/>
      <c r="DJ9" s="108"/>
      <c r="DK9" s="108"/>
      <c r="DL9" s="108"/>
      <c r="DM9" s="108"/>
      <c r="DN9" s="108"/>
      <c r="DO9" s="108"/>
      <c r="DP9" s="108"/>
      <c r="DQ9" s="108"/>
      <c r="DR9" s="108"/>
      <c r="DS9" s="108"/>
      <c r="DT9" s="108"/>
      <c r="DU9" s="108"/>
      <c r="DV9" s="108"/>
      <c r="DW9" s="108"/>
      <c r="DX9" s="108"/>
      <c r="DY9" s="108"/>
      <c r="DZ9" s="108"/>
      <c r="EA9" s="108"/>
      <c r="EB9" s="108"/>
      <c r="EC9" s="108"/>
      <c r="ED9" s="108"/>
      <c r="EE9" s="108"/>
      <c r="EF9" s="108"/>
      <c r="EG9" s="108"/>
      <c r="EH9" s="108"/>
      <c r="EI9" s="108"/>
      <c r="EJ9" s="108"/>
      <c r="EK9" s="108"/>
      <c r="EL9" s="108"/>
      <c r="EM9" s="108"/>
      <c r="EN9" s="108"/>
      <c r="EO9" s="108"/>
      <c r="EP9" s="108"/>
      <c r="EQ9" s="108"/>
      <c r="ER9" s="108"/>
      <c r="ES9" s="108"/>
      <c r="ET9" s="108"/>
      <c r="EU9" s="108"/>
      <c r="EV9" s="108"/>
      <c r="EW9" s="108"/>
      <c r="EX9" s="108"/>
      <c r="EY9" s="108"/>
      <c r="EZ9" s="108"/>
      <c r="FA9" s="108"/>
      <c r="FB9" s="108"/>
      <c r="FC9" s="108"/>
      <c r="FD9" s="108"/>
      <c r="FE9" s="108"/>
      <c r="FF9" s="108"/>
      <c r="FG9" s="108"/>
      <c r="FH9" s="108"/>
      <c r="FI9" s="108"/>
      <c r="FJ9" s="108"/>
      <c r="FK9" s="108"/>
      <c r="FL9" s="108"/>
      <c r="FM9" s="108"/>
      <c r="FN9" s="108"/>
      <c r="FO9" s="108"/>
      <c r="FP9" s="108"/>
      <c r="FQ9" s="108"/>
      <c r="FR9" s="108"/>
      <c r="FS9" s="108"/>
      <c r="FT9" s="108"/>
      <c r="FU9" s="108"/>
      <c r="FV9" s="108"/>
      <c r="FW9" s="108"/>
      <c r="FX9" s="108"/>
      <c r="FY9" s="108"/>
      <c r="FZ9" s="108"/>
      <c r="GA9" s="108"/>
      <c r="GB9" s="108"/>
      <c r="GC9" s="108"/>
      <c r="GD9" s="108"/>
      <c r="GE9" s="108"/>
      <c r="GF9" s="108"/>
      <c r="GG9" s="108"/>
      <c r="GH9" s="108"/>
      <c r="GI9" s="108"/>
      <c r="GJ9" s="108"/>
      <c r="GK9" s="108"/>
      <c r="GL9" s="108"/>
      <c r="GM9" s="108"/>
      <c r="GN9" s="108"/>
      <c r="GO9" s="108"/>
      <c r="GP9" s="108"/>
      <c r="GQ9" s="108"/>
      <c r="GR9" s="108"/>
      <c r="GS9" s="108"/>
      <c r="GT9" s="108"/>
      <c r="GU9" s="108"/>
      <c r="GV9" s="108"/>
      <c r="GW9" s="108"/>
      <c r="GX9" s="108"/>
      <c r="GY9" s="108"/>
      <c r="GZ9" s="108"/>
      <c r="HA9" s="108"/>
      <c r="HB9" s="108"/>
      <c r="HC9" s="108"/>
      <c r="HD9" s="108"/>
      <c r="HE9" s="108"/>
      <c r="HF9" s="108"/>
      <c r="HG9" s="108"/>
      <c r="HH9" s="108"/>
      <c r="HI9" s="108"/>
      <c r="HJ9" s="108"/>
      <c r="HK9" s="108"/>
      <c r="HL9" s="108"/>
      <c r="HM9" s="108"/>
      <c r="HN9" s="108"/>
      <c r="HO9" s="108"/>
      <c r="HP9" s="108"/>
      <c r="HQ9" s="108"/>
      <c r="HR9" s="108"/>
      <c r="HS9" s="108"/>
      <c r="HT9" s="108"/>
      <c r="HU9" s="108"/>
      <c r="HV9" s="108"/>
      <c r="HW9" s="108"/>
      <c r="HX9" s="108"/>
      <c r="HY9" s="108"/>
      <c r="HZ9" s="108"/>
      <c r="IA9" s="108"/>
      <c r="IB9" s="108"/>
      <c r="IC9" s="108"/>
      <c r="ID9" s="108"/>
      <c r="IE9" s="108"/>
      <c r="IF9" s="108"/>
      <c r="IG9" s="108"/>
      <c r="IH9" s="108"/>
      <c r="II9" s="108"/>
      <c r="IJ9" s="108"/>
      <c r="IK9" s="108"/>
      <c r="IL9" s="108"/>
      <c r="IM9" s="108"/>
      <c r="IN9" s="108"/>
      <c r="IO9" s="108"/>
      <c r="IP9" s="108"/>
      <c r="IQ9" s="108"/>
    </row>
    <row r="10" spans="1:251" s="12" customFormat="1" ht="42" customHeight="1" x14ac:dyDescent="0.25">
      <c r="A10" s="75" t="s">
        <v>49</v>
      </c>
      <c r="B10" s="62"/>
      <c r="C10" s="94" t="s">
        <v>90</v>
      </c>
      <c r="D10" s="95" t="s">
        <v>90</v>
      </c>
      <c r="E10" s="96" t="s">
        <v>90</v>
      </c>
      <c r="F10" s="96" t="s">
        <v>90</v>
      </c>
      <c r="G10" s="97" t="s">
        <v>90</v>
      </c>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c r="ED10" s="108"/>
      <c r="EE10" s="108"/>
      <c r="EF10" s="108"/>
      <c r="EG10" s="108"/>
      <c r="EH10" s="108"/>
      <c r="EI10" s="108"/>
      <c r="EJ10" s="108"/>
      <c r="EK10" s="108"/>
      <c r="EL10" s="108"/>
      <c r="EM10" s="108"/>
      <c r="EN10" s="108"/>
      <c r="EO10" s="108"/>
      <c r="EP10" s="108"/>
      <c r="EQ10" s="108"/>
      <c r="ER10" s="108"/>
      <c r="ES10" s="108"/>
      <c r="ET10" s="108"/>
      <c r="EU10" s="108"/>
      <c r="EV10" s="108"/>
      <c r="EW10" s="108"/>
      <c r="EX10" s="108"/>
      <c r="EY10" s="108"/>
      <c r="EZ10" s="108"/>
      <c r="FA10" s="108"/>
      <c r="FB10" s="108"/>
      <c r="FC10" s="108"/>
      <c r="FD10" s="108"/>
      <c r="FE10" s="108"/>
      <c r="FF10" s="108"/>
      <c r="FG10" s="108"/>
      <c r="FH10" s="108"/>
      <c r="FI10" s="108"/>
      <c r="FJ10" s="108"/>
      <c r="FK10" s="108"/>
      <c r="FL10" s="108"/>
      <c r="FM10" s="108"/>
      <c r="FN10" s="108"/>
      <c r="FO10" s="108"/>
      <c r="FP10" s="108"/>
      <c r="FQ10" s="108"/>
      <c r="FR10" s="108"/>
      <c r="FS10" s="108"/>
      <c r="FT10" s="108"/>
      <c r="FU10" s="108"/>
      <c r="FV10" s="108"/>
      <c r="FW10" s="108"/>
      <c r="FX10" s="108"/>
      <c r="FY10" s="108"/>
      <c r="FZ10" s="108"/>
      <c r="GA10" s="108"/>
      <c r="GB10" s="108"/>
      <c r="GC10" s="108"/>
      <c r="GD10" s="108"/>
      <c r="GE10" s="108"/>
      <c r="GF10" s="108"/>
      <c r="GG10" s="108"/>
      <c r="GH10" s="108"/>
      <c r="GI10" s="108"/>
      <c r="GJ10" s="108"/>
      <c r="GK10" s="108"/>
      <c r="GL10" s="108"/>
      <c r="GM10" s="108"/>
      <c r="GN10" s="108"/>
      <c r="GO10" s="108"/>
      <c r="GP10" s="108"/>
      <c r="GQ10" s="108"/>
      <c r="GR10" s="108"/>
      <c r="GS10" s="108"/>
      <c r="GT10" s="108"/>
      <c r="GU10" s="108"/>
      <c r="GV10" s="108"/>
      <c r="GW10" s="108"/>
      <c r="GX10" s="108"/>
      <c r="GY10" s="108"/>
      <c r="GZ10" s="108"/>
      <c r="HA10" s="108"/>
      <c r="HB10" s="108"/>
      <c r="HC10" s="108"/>
      <c r="HD10" s="108"/>
      <c r="HE10" s="108"/>
      <c r="HF10" s="108"/>
      <c r="HG10" s="108"/>
      <c r="HH10" s="108"/>
      <c r="HI10" s="108"/>
      <c r="HJ10" s="108"/>
      <c r="HK10" s="108"/>
      <c r="HL10" s="108"/>
      <c r="HM10" s="108"/>
      <c r="HN10" s="108"/>
      <c r="HO10" s="108"/>
      <c r="HP10" s="108"/>
      <c r="HQ10" s="108"/>
      <c r="HR10" s="108"/>
      <c r="HS10" s="108"/>
      <c r="HT10" s="108"/>
      <c r="HU10" s="108"/>
      <c r="HV10" s="108"/>
      <c r="HW10" s="108"/>
      <c r="HX10" s="108"/>
      <c r="HY10" s="108"/>
      <c r="HZ10" s="108"/>
      <c r="IA10" s="108"/>
      <c r="IB10" s="108"/>
      <c r="IC10" s="108"/>
      <c r="ID10" s="108"/>
      <c r="IE10" s="108"/>
      <c r="IF10" s="108"/>
      <c r="IG10" s="108"/>
      <c r="IH10" s="108"/>
      <c r="II10" s="108"/>
      <c r="IJ10" s="108"/>
      <c r="IK10" s="108"/>
      <c r="IL10" s="108"/>
      <c r="IM10" s="108"/>
      <c r="IN10" s="108"/>
      <c r="IO10" s="108"/>
      <c r="IP10" s="108"/>
      <c r="IQ10" s="108"/>
    </row>
    <row r="11" spans="1:251" s="12" customFormat="1" ht="20.100000000000001" customHeight="1" x14ac:dyDescent="0.25">
      <c r="A11" s="72" t="s">
        <v>41</v>
      </c>
      <c r="B11" s="63"/>
      <c r="C11" s="90"/>
      <c r="D11" s="78"/>
      <c r="E11" s="77"/>
      <c r="F11" s="77"/>
      <c r="G11" s="77"/>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8"/>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row>
    <row r="12" spans="1:251" s="12" customFormat="1" ht="42" customHeight="1" x14ac:dyDescent="0.25">
      <c r="A12" s="75" t="s">
        <v>50</v>
      </c>
      <c r="B12" s="62"/>
      <c r="C12" s="94" t="s">
        <v>90</v>
      </c>
      <c r="D12" s="95" t="s">
        <v>90</v>
      </c>
      <c r="E12" s="96" t="s">
        <v>90</v>
      </c>
      <c r="F12" s="96" t="s">
        <v>90</v>
      </c>
      <c r="G12" s="97" t="s">
        <v>90</v>
      </c>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c r="DF12" s="108"/>
      <c r="DG12" s="108"/>
      <c r="DH12" s="108"/>
      <c r="DI12" s="108"/>
      <c r="DJ12" s="108"/>
      <c r="DK12" s="108"/>
      <c r="DL12" s="108"/>
      <c r="DM12" s="108"/>
      <c r="DN12" s="108"/>
      <c r="DO12" s="108"/>
      <c r="DP12" s="108"/>
      <c r="DQ12" s="108"/>
      <c r="DR12" s="108"/>
      <c r="DS12" s="108"/>
      <c r="DT12" s="108"/>
      <c r="DU12" s="108"/>
      <c r="DV12" s="108"/>
      <c r="DW12" s="108"/>
      <c r="DX12" s="108"/>
      <c r="DY12" s="108"/>
      <c r="DZ12" s="108"/>
      <c r="EA12" s="108"/>
      <c r="EB12" s="108"/>
      <c r="EC12" s="108"/>
      <c r="ED12" s="108"/>
      <c r="EE12" s="108"/>
      <c r="EF12" s="108"/>
      <c r="EG12" s="108"/>
      <c r="EH12" s="108"/>
      <c r="EI12" s="108"/>
      <c r="EJ12" s="108"/>
      <c r="EK12" s="108"/>
      <c r="EL12" s="108"/>
      <c r="EM12" s="108"/>
      <c r="EN12" s="108"/>
      <c r="EO12" s="108"/>
      <c r="EP12" s="108"/>
      <c r="EQ12" s="108"/>
      <c r="ER12" s="108"/>
      <c r="ES12" s="108"/>
      <c r="ET12" s="108"/>
      <c r="EU12" s="108"/>
      <c r="EV12" s="108"/>
      <c r="EW12" s="108"/>
      <c r="EX12" s="108"/>
      <c r="EY12" s="108"/>
      <c r="EZ12" s="108"/>
      <c r="FA12" s="108"/>
      <c r="FB12" s="108"/>
      <c r="FC12" s="108"/>
      <c r="FD12" s="108"/>
      <c r="FE12" s="108"/>
      <c r="FF12" s="108"/>
      <c r="FG12" s="108"/>
      <c r="FH12" s="108"/>
      <c r="FI12" s="108"/>
      <c r="FJ12" s="108"/>
      <c r="FK12" s="108"/>
      <c r="FL12" s="108"/>
      <c r="FM12" s="108"/>
      <c r="FN12" s="108"/>
      <c r="FO12" s="108"/>
      <c r="FP12" s="108"/>
      <c r="FQ12" s="108"/>
      <c r="FR12" s="108"/>
      <c r="FS12" s="108"/>
      <c r="FT12" s="108"/>
      <c r="FU12" s="108"/>
      <c r="FV12" s="108"/>
      <c r="FW12" s="108"/>
      <c r="FX12" s="108"/>
      <c r="FY12" s="108"/>
      <c r="FZ12" s="108"/>
      <c r="GA12" s="108"/>
      <c r="GB12" s="108"/>
      <c r="GC12" s="108"/>
      <c r="GD12" s="108"/>
      <c r="GE12" s="108"/>
      <c r="GF12" s="108"/>
      <c r="GG12" s="108"/>
      <c r="GH12" s="108"/>
      <c r="GI12" s="108"/>
      <c r="GJ12" s="108"/>
      <c r="GK12" s="108"/>
      <c r="GL12" s="108"/>
      <c r="GM12" s="108"/>
      <c r="GN12" s="108"/>
      <c r="GO12" s="108"/>
      <c r="GP12" s="108"/>
      <c r="GQ12" s="108"/>
      <c r="GR12" s="108"/>
      <c r="GS12" s="108"/>
      <c r="GT12" s="108"/>
      <c r="GU12" s="108"/>
      <c r="GV12" s="108"/>
      <c r="GW12" s="108"/>
      <c r="GX12" s="108"/>
      <c r="GY12" s="108"/>
      <c r="GZ12" s="108"/>
      <c r="HA12" s="108"/>
      <c r="HB12" s="108"/>
      <c r="HC12" s="108"/>
      <c r="HD12" s="108"/>
      <c r="HE12" s="108"/>
      <c r="HF12" s="108"/>
      <c r="HG12" s="108"/>
      <c r="HH12" s="108"/>
      <c r="HI12" s="108"/>
      <c r="HJ12" s="108"/>
      <c r="HK12" s="108"/>
      <c r="HL12" s="108"/>
      <c r="HM12" s="108"/>
      <c r="HN12" s="108"/>
      <c r="HO12" s="108"/>
      <c r="HP12" s="108"/>
      <c r="HQ12" s="108"/>
      <c r="HR12" s="108"/>
      <c r="HS12" s="108"/>
      <c r="HT12" s="108"/>
      <c r="HU12" s="108"/>
      <c r="HV12" s="108"/>
      <c r="HW12" s="108"/>
      <c r="HX12" s="108"/>
      <c r="HY12" s="108"/>
      <c r="HZ12" s="108"/>
      <c r="IA12" s="108"/>
      <c r="IB12" s="108"/>
      <c r="IC12" s="108"/>
      <c r="ID12" s="108"/>
      <c r="IE12" s="108"/>
      <c r="IF12" s="108"/>
      <c r="IG12" s="108"/>
      <c r="IH12" s="108"/>
      <c r="II12" s="108"/>
      <c r="IJ12" s="108"/>
      <c r="IK12" s="108"/>
      <c r="IL12" s="108"/>
      <c r="IM12" s="108"/>
      <c r="IN12" s="108"/>
      <c r="IO12" s="108"/>
      <c r="IP12" s="108"/>
      <c r="IQ12" s="108"/>
    </row>
    <row r="13" spans="1:251" s="12" customFormat="1" ht="20.100000000000001" customHeight="1" x14ac:dyDescent="0.25">
      <c r="A13" s="72" t="s">
        <v>42</v>
      </c>
      <c r="B13" s="63"/>
      <c r="C13" s="90"/>
      <c r="D13" s="78"/>
      <c r="E13" s="77"/>
      <c r="F13" s="77"/>
      <c r="G13" s="77"/>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08"/>
      <c r="GM13" s="108"/>
      <c r="GN13" s="108"/>
      <c r="GO13" s="108"/>
      <c r="GP13" s="108"/>
      <c r="GQ13" s="108"/>
      <c r="GR13" s="108"/>
      <c r="GS13" s="108"/>
      <c r="GT13" s="108"/>
      <c r="GU13" s="108"/>
      <c r="GV13" s="108"/>
      <c r="GW13" s="108"/>
      <c r="GX13" s="108"/>
      <c r="GY13" s="108"/>
      <c r="GZ13" s="108"/>
      <c r="HA13" s="108"/>
      <c r="HB13" s="108"/>
      <c r="HC13" s="108"/>
      <c r="HD13" s="108"/>
      <c r="HE13" s="108"/>
      <c r="HF13" s="108"/>
      <c r="HG13" s="108"/>
      <c r="HH13" s="108"/>
      <c r="HI13" s="108"/>
      <c r="HJ13" s="108"/>
      <c r="HK13" s="108"/>
      <c r="HL13" s="108"/>
      <c r="HM13" s="108"/>
      <c r="HN13" s="108"/>
      <c r="HO13" s="108"/>
      <c r="HP13" s="108"/>
      <c r="HQ13" s="108"/>
      <c r="HR13" s="108"/>
      <c r="HS13" s="108"/>
      <c r="HT13" s="108"/>
      <c r="HU13" s="108"/>
      <c r="HV13" s="108"/>
      <c r="HW13" s="108"/>
      <c r="HX13" s="108"/>
      <c r="HY13" s="108"/>
      <c r="HZ13" s="108"/>
      <c r="IA13" s="108"/>
      <c r="IB13" s="108"/>
      <c r="IC13" s="108"/>
      <c r="ID13" s="108"/>
      <c r="IE13" s="108"/>
      <c r="IF13" s="108"/>
      <c r="IG13" s="108"/>
      <c r="IH13" s="108"/>
      <c r="II13" s="108"/>
      <c r="IJ13" s="108"/>
      <c r="IK13" s="108"/>
      <c r="IL13" s="108"/>
      <c r="IM13" s="108"/>
      <c r="IN13" s="108"/>
      <c r="IO13" s="108"/>
      <c r="IP13" s="108"/>
      <c r="IQ13" s="108"/>
    </row>
    <row r="14" spans="1:251" s="12" customFormat="1" ht="42" customHeight="1" x14ac:dyDescent="0.25">
      <c r="A14" s="75" t="s">
        <v>51</v>
      </c>
      <c r="B14" s="62"/>
      <c r="C14" s="94" t="s">
        <v>90</v>
      </c>
      <c r="D14" s="95" t="s">
        <v>90</v>
      </c>
      <c r="E14" s="96" t="s">
        <v>90</v>
      </c>
      <c r="F14" s="96" t="s">
        <v>90</v>
      </c>
      <c r="G14" s="97" t="s">
        <v>90</v>
      </c>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O14" s="108"/>
      <c r="EP14" s="108"/>
      <c r="EQ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08"/>
      <c r="GE14" s="108"/>
      <c r="GF14" s="108"/>
      <c r="GG14" s="108"/>
      <c r="GH14" s="108"/>
      <c r="GI14" s="108"/>
      <c r="GJ14" s="108"/>
      <c r="GK14" s="108"/>
      <c r="GL14" s="108"/>
      <c r="GM14" s="108"/>
      <c r="GN14" s="108"/>
      <c r="GO14" s="108"/>
      <c r="GP14" s="108"/>
      <c r="GQ14" s="108"/>
      <c r="GR14" s="108"/>
      <c r="GS14" s="108"/>
      <c r="GT14" s="108"/>
      <c r="GU14" s="108"/>
      <c r="GV14" s="108"/>
      <c r="GW14" s="108"/>
      <c r="GX14" s="108"/>
      <c r="GY14" s="108"/>
      <c r="GZ14" s="108"/>
      <c r="HA14" s="108"/>
      <c r="HB14" s="108"/>
      <c r="HC14" s="108"/>
      <c r="HD14" s="108"/>
      <c r="HE14" s="108"/>
      <c r="HF14" s="108"/>
      <c r="HG14" s="108"/>
      <c r="HH14" s="108"/>
      <c r="HI14" s="108"/>
      <c r="HJ14" s="108"/>
      <c r="HK14" s="108"/>
      <c r="HL14" s="108"/>
      <c r="HM14" s="108"/>
      <c r="HN14" s="108"/>
      <c r="HO14" s="108"/>
      <c r="HP14" s="108"/>
      <c r="HQ14" s="108"/>
      <c r="HR14" s="108"/>
      <c r="HS14" s="108"/>
      <c r="HT14" s="108"/>
      <c r="HU14" s="108"/>
      <c r="HV14" s="108"/>
      <c r="HW14" s="108"/>
      <c r="HX14" s="108"/>
      <c r="HY14" s="108"/>
      <c r="HZ14" s="108"/>
      <c r="IA14" s="108"/>
      <c r="IB14" s="108"/>
      <c r="IC14" s="108"/>
      <c r="ID14" s="108"/>
      <c r="IE14" s="108"/>
      <c r="IF14" s="108"/>
      <c r="IG14" s="108"/>
      <c r="IH14" s="108"/>
      <c r="II14" s="108"/>
      <c r="IJ14" s="108"/>
      <c r="IK14" s="108"/>
      <c r="IL14" s="108"/>
      <c r="IM14" s="108"/>
      <c r="IN14" s="108"/>
      <c r="IO14" s="108"/>
      <c r="IP14" s="108"/>
      <c r="IQ14" s="108"/>
    </row>
    <row r="15" spans="1:251" s="12" customFormat="1" ht="20.100000000000001" customHeight="1" x14ac:dyDescent="0.25">
      <c r="A15" s="70" t="s">
        <v>45</v>
      </c>
      <c r="B15" s="63"/>
      <c r="C15" s="90"/>
      <c r="D15" s="78"/>
      <c r="E15" s="77"/>
      <c r="F15" s="77"/>
      <c r="G15" s="77"/>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108"/>
      <c r="DH15" s="108"/>
      <c r="DI15" s="108"/>
      <c r="DJ15" s="108"/>
      <c r="DK15" s="108"/>
      <c r="DL15" s="108"/>
      <c r="DM15" s="108"/>
      <c r="DN15" s="108"/>
      <c r="DO15" s="108"/>
      <c r="DP15" s="108"/>
      <c r="DQ15" s="108"/>
      <c r="DR15" s="108"/>
      <c r="DS15" s="108"/>
      <c r="DT15" s="108"/>
      <c r="DU15" s="108"/>
      <c r="DV15" s="108"/>
      <c r="DW15" s="108"/>
      <c r="DX15" s="108"/>
      <c r="DY15" s="108"/>
      <c r="DZ15" s="108"/>
      <c r="EA15" s="108"/>
      <c r="EB15" s="108"/>
      <c r="EC15" s="108"/>
      <c r="ED15" s="108"/>
      <c r="EE15" s="108"/>
      <c r="EF15" s="108"/>
      <c r="EG15" s="108"/>
      <c r="EH15" s="108"/>
      <c r="EI15" s="108"/>
      <c r="EJ15" s="108"/>
      <c r="EK15" s="108"/>
      <c r="EL15" s="108"/>
      <c r="EM15" s="108"/>
      <c r="EN15" s="108"/>
      <c r="EO15" s="108"/>
      <c r="EP15" s="108"/>
      <c r="EQ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8"/>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row>
    <row r="16" spans="1:251" s="12" customFormat="1" ht="42" customHeight="1" x14ac:dyDescent="0.25">
      <c r="A16" s="71" t="s">
        <v>66</v>
      </c>
      <c r="B16" s="62"/>
      <c r="C16" s="94" t="s">
        <v>90</v>
      </c>
      <c r="D16" s="95" t="s">
        <v>90</v>
      </c>
      <c r="E16" s="96" t="s">
        <v>90</v>
      </c>
      <c r="F16" s="96" t="s">
        <v>90</v>
      </c>
      <c r="G16" s="97" t="s">
        <v>90</v>
      </c>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c r="DC16" s="108"/>
      <c r="DD16" s="108"/>
      <c r="DE16" s="108"/>
      <c r="DF16" s="108"/>
      <c r="DG16" s="108"/>
      <c r="DH16" s="108"/>
      <c r="DI16" s="108"/>
      <c r="DJ16" s="108"/>
      <c r="DK16" s="108"/>
      <c r="DL16" s="108"/>
      <c r="DM16" s="108"/>
      <c r="DN16" s="108"/>
      <c r="DO16" s="108"/>
      <c r="DP16" s="108"/>
      <c r="DQ16" s="108"/>
      <c r="DR16" s="108"/>
      <c r="DS16" s="108"/>
      <c r="DT16" s="108"/>
      <c r="DU16" s="108"/>
      <c r="DV16" s="108"/>
      <c r="DW16" s="108"/>
      <c r="DX16" s="108"/>
      <c r="DY16" s="108"/>
      <c r="DZ16" s="108"/>
      <c r="EA16" s="108"/>
      <c r="EB16" s="108"/>
      <c r="EC16" s="108"/>
      <c r="ED16" s="108"/>
      <c r="EE16" s="108"/>
      <c r="EF16" s="108"/>
      <c r="EG16" s="108"/>
      <c r="EH16" s="108"/>
      <c r="EI16" s="108"/>
      <c r="EJ16" s="108"/>
      <c r="EK16" s="108"/>
      <c r="EL16" s="108"/>
      <c r="EM16" s="108"/>
      <c r="EN16" s="108"/>
      <c r="EO16" s="108"/>
      <c r="EP16" s="108"/>
      <c r="EQ16" s="108"/>
      <c r="ER16" s="108"/>
      <c r="ES16" s="108"/>
      <c r="ET16" s="108"/>
      <c r="EU16" s="108"/>
      <c r="EV16" s="108"/>
      <c r="EW16" s="108"/>
      <c r="EX16" s="108"/>
      <c r="EY16" s="108"/>
      <c r="EZ16" s="108"/>
      <c r="FA16" s="108"/>
      <c r="FB16" s="108"/>
      <c r="FC16" s="108"/>
      <c r="FD16" s="108"/>
      <c r="FE16" s="108"/>
      <c r="FF16" s="108"/>
      <c r="FG16" s="108"/>
      <c r="FH16" s="108"/>
      <c r="FI16" s="108"/>
      <c r="FJ16" s="108"/>
      <c r="FK16" s="108"/>
      <c r="FL16" s="108"/>
      <c r="FM16" s="108"/>
      <c r="FN16" s="108"/>
      <c r="FO16" s="108"/>
      <c r="FP16" s="108"/>
      <c r="FQ16" s="108"/>
      <c r="FR16" s="108"/>
      <c r="FS16" s="108"/>
      <c r="FT16" s="108"/>
      <c r="FU16" s="108"/>
      <c r="FV16" s="108"/>
      <c r="FW16" s="108"/>
      <c r="FX16" s="108"/>
      <c r="FY16" s="108"/>
      <c r="FZ16" s="108"/>
      <c r="GA16" s="108"/>
      <c r="GB16" s="108"/>
      <c r="GC16" s="108"/>
      <c r="GD16" s="108"/>
      <c r="GE16" s="108"/>
      <c r="GF16" s="108"/>
      <c r="GG16" s="108"/>
      <c r="GH16" s="108"/>
      <c r="GI16" s="108"/>
      <c r="GJ16" s="108"/>
      <c r="GK16" s="108"/>
      <c r="GL16" s="108"/>
      <c r="GM16" s="108"/>
      <c r="GN16" s="108"/>
      <c r="GO16" s="108"/>
      <c r="GP16" s="108"/>
      <c r="GQ16" s="108"/>
      <c r="GR16" s="108"/>
      <c r="GS16" s="108"/>
      <c r="GT16" s="108"/>
      <c r="GU16" s="108"/>
      <c r="GV16" s="108"/>
      <c r="GW16" s="108"/>
      <c r="GX16" s="108"/>
      <c r="GY16" s="108"/>
      <c r="GZ16" s="108"/>
      <c r="HA16" s="108"/>
      <c r="HB16" s="108"/>
      <c r="HC16" s="108"/>
      <c r="HD16" s="108"/>
      <c r="HE16" s="108"/>
      <c r="HF16" s="108"/>
      <c r="HG16" s="108"/>
      <c r="HH16" s="108"/>
      <c r="HI16" s="108"/>
      <c r="HJ16" s="108"/>
      <c r="HK16" s="108"/>
      <c r="HL16" s="108"/>
      <c r="HM16" s="108"/>
      <c r="HN16" s="108"/>
      <c r="HO16" s="108"/>
      <c r="HP16" s="108"/>
      <c r="HQ16" s="108"/>
      <c r="HR16" s="108"/>
      <c r="HS16" s="108"/>
      <c r="HT16" s="108"/>
      <c r="HU16" s="108"/>
      <c r="HV16" s="108"/>
      <c r="HW16" s="108"/>
      <c r="HX16" s="108"/>
      <c r="HY16" s="108"/>
      <c r="HZ16" s="108"/>
      <c r="IA16" s="108"/>
      <c r="IB16" s="108"/>
      <c r="IC16" s="108"/>
      <c r="ID16" s="108"/>
      <c r="IE16" s="108"/>
      <c r="IF16" s="108"/>
      <c r="IG16" s="108"/>
      <c r="IH16" s="108"/>
      <c r="II16" s="108"/>
      <c r="IJ16" s="108"/>
      <c r="IK16" s="108"/>
      <c r="IL16" s="108"/>
      <c r="IM16" s="108"/>
      <c r="IN16" s="108"/>
      <c r="IO16" s="108"/>
      <c r="IP16" s="108"/>
      <c r="IQ16" s="108"/>
    </row>
    <row r="17" spans="1:251" s="12" customFormat="1" ht="20.100000000000001" customHeight="1" x14ac:dyDescent="0.25">
      <c r="A17" s="70" t="s">
        <v>46</v>
      </c>
      <c r="B17" s="63"/>
      <c r="C17" s="90"/>
      <c r="D17" s="78"/>
      <c r="E17" s="77"/>
      <c r="F17" s="77"/>
      <c r="G17" s="77"/>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row>
    <row r="18" spans="1:251" s="12" customFormat="1" ht="42" customHeight="1" x14ac:dyDescent="0.25">
      <c r="A18" s="71" t="s">
        <v>67</v>
      </c>
      <c r="B18" s="62"/>
      <c r="C18" s="94" t="s">
        <v>90</v>
      </c>
      <c r="D18" s="95" t="s">
        <v>90</v>
      </c>
      <c r="E18" s="96" t="s">
        <v>90</v>
      </c>
      <c r="F18" s="96" t="s">
        <v>90</v>
      </c>
      <c r="G18" s="97" t="s">
        <v>90</v>
      </c>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08"/>
      <c r="CA18" s="108"/>
      <c r="CB18" s="108"/>
      <c r="CC18" s="108"/>
      <c r="CD18" s="108"/>
      <c r="CE18" s="108"/>
      <c r="CF18" s="108"/>
      <c r="CG18" s="108"/>
      <c r="CH18" s="108"/>
      <c r="CI18" s="108"/>
      <c r="CJ18" s="108"/>
      <c r="CK18" s="108"/>
      <c r="CL18" s="108"/>
      <c r="CM18" s="108"/>
      <c r="CN18" s="108"/>
      <c r="CO18" s="108"/>
      <c r="CP18" s="108"/>
      <c r="CQ18" s="108"/>
      <c r="CR18" s="108"/>
      <c r="CS18" s="108"/>
      <c r="CT18" s="108"/>
      <c r="CU18" s="108"/>
      <c r="CV18" s="108"/>
      <c r="CW18" s="108"/>
      <c r="CX18" s="108"/>
      <c r="CY18" s="108"/>
      <c r="CZ18" s="108"/>
      <c r="DA18" s="108"/>
      <c r="DB18" s="108"/>
      <c r="DC18" s="108"/>
      <c r="DD18" s="108"/>
      <c r="DE18" s="108"/>
      <c r="DF18" s="108"/>
      <c r="DG18" s="108"/>
      <c r="DH18" s="108"/>
      <c r="DI18" s="108"/>
      <c r="DJ18" s="108"/>
      <c r="DK18" s="108"/>
      <c r="DL18" s="108"/>
      <c r="DM18" s="108"/>
      <c r="DN18" s="108"/>
      <c r="DO18" s="108"/>
      <c r="DP18" s="108"/>
      <c r="DQ18" s="108"/>
      <c r="DR18" s="108"/>
      <c r="DS18" s="108"/>
      <c r="DT18" s="108"/>
      <c r="DU18" s="108"/>
      <c r="DV18" s="108"/>
      <c r="DW18" s="108"/>
      <c r="DX18" s="108"/>
      <c r="DY18" s="108"/>
      <c r="DZ18" s="108"/>
      <c r="EA18" s="108"/>
      <c r="EB18" s="108"/>
      <c r="EC18" s="108"/>
      <c r="ED18" s="108"/>
      <c r="EE18" s="108"/>
      <c r="EF18" s="108"/>
      <c r="EG18" s="108"/>
      <c r="EH18" s="108"/>
      <c r="EI18" s="108"/>
      <c r="EJ18" s="108"/>
      <c r="EK18" s="108"/>
      <c r="EL18" s="108"/>
      <c r="EM18" s="108"/>
      <c r="EN18" s="108"/>
      <c r="EO18" s="108"/>
      <c r="EP18" s="108"/>
      <c r="EQ18" s="108"/>
      <c r="ER18" s="108"/>
      <c r="ES18" s="108"/>
      <c r="ET18" s="108"/>
      <c r="EU18" s="108"/>
      <c r="EV18" s="108"/>
      <c r="EW18" s="108"/>
      <c r="EX18" s="108"/>
      <c r="EY18" s="108"/>
      <c r="EZ18" s="108"/>
      <c r="FA18" s="108"/>
      <c r="FB18" s="108"/>
      <c r="FC18" s="108"/>
      <c r="FD18" s="108"/>
      <c r="FE18" s="108"/>
      <c r="FF18" s="108"/>
      <c r="FG18" s="108"/>
      <c r="FH18" s="108"/>
      <c r="FI18" s="108"/>
      <c r="FJ18" s="108"/>
      <c r="FK18" s="108"/>
      <c r="FL18" s="108"/>
      <c r="FM18" s="108"/>
      <c r="FN18" s="108"/>
      <c r="FO18" s="108"/>
      <c r="FP18" s="108"/>
      <c r="FQ18" s="108"/>
      <c r="FR18" s="108"/>
      <c r="FS18" s="108"/>
      <c r="FT18" s="108"/>
      <c r="FU18" s="108"/>
      <c r="FV18" s="108"/>
      <c r="FW18" s="108"/>
      <c r="FX18" s="108"/>
      <c r="FY18" s="108"/>
      <c r="FZ18" s="108"/>
      <c r="GA18" s="108"/>
      <c r="GB18" s="108"/>
      <c r="GC18" s="108"/>
      <c r="GD18" s="108"/>
      <c r="GE18" s="108"/>
      <c r="GF18" s="108"/>
      <c r="GG18" s="108"/>
      <c r="GH18" s="108"/>
      <c r="GI18" s="108"/>
      <c r="GJ18" s="108"/>
      <c r="GK18" s="108"/>
      <c r="GL18" s="108"/>
      <c r="GM18" s="108"/>
      <c r="GN18" s="108"/>
      <c r="GO18" s="108"/>
      <c r="GP18" s="108"/>
      <c r="GQ18" s="108"/>
      <c r="GR18" s="108"/>
      <c r="GS18" s="108"/>
      <c r="GT18" s="108"/>
      <c r="GU18" s="108"/>
      <c r="GV18" s="108"/>
      <c r="GW18" s="108"/>
      <c r="GX18" s="108"/>
      <c r="GY18" s="108"/>
      <c r="GZ18" s="108"/>
      <c r="HA18" s="108"/>
      <c r="HB18" s="108"/>
      <c r="HC18" s="108"/>
      <c r="HD18" s="108"/>
      <c r="HE18" s="108"/>
      <c r="HF18" s="108"/>
      <c r="HG18" s="108"/>
      <c r="HH18" s="108"/>
      <c r="HI18" s="108"/>
      <c r="HJ18" s="108"/>
      <c r="HK18" s="108"/>
      <c r="HL18" s="108"/>
      <c r="HM18" s="108"/>
      <c r="HN18" s="108"/>
      <c r="HO18" s="108"/>
      <c r="HP18" s="108"/>
      <c r="HQ18" s="108"/>
      <c r="HR18" s="108"/>
      <c r="HS18" s="108"/>
      <c r="HT18" s="108"/>
      <c r="HU18" s="108"/>
      <c r="HV18" s="108"/>
      <c r="HW18" s="108"/>
      <c r="HX18" s="108"/>
      <c r="HY18" s="108"/>
      <c r="HZ18" s="108"/>
      <c r="IA18" s="108"/>
      <c r="IB18" s="108"/>
      <c r="IC18" s="108"/>
      <c r="ID18" s="108"/>
      <c r="IE18" s="108"/>
      <c r="IF18" s="108"/>
      <c r="IG18" s="108"/>
      <c r="IH18" s="108"/>
      <c r="II18" s="108"/>
      <c r="IJ18" s="108"/>
      <c r="IK18" s="108"/>
      <c r="IL18" s="108"/>
      <c r="IM18" s="108"/>
      <c r="IN18" s="108"/>
      <c r="IO18" s="108"/>
      <c r="IP18" s="108"/>
      <c r="IQ18" s="108"/>
    </row>
    <row r="19" spans="1:251" s="12" customFormat="1" ht="10.199999999999999" customHeight="1" x14ac:dyDescent="0.25">
      <c r="A19" s="55"/>
      <c r="B19" s="54"/>
      <c r="C19" s="54"/>
      <c r="D19" s="80"/>
      <c r="E19" s="69"/>
      <c r="F19" s="69"/>
      <c r="G19" s="69"/>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08"/>
      <c r="CA19" s="108"/>
      <c r="CB19" s="108"/>
      <c r="CC19" s="108"/>
      <c r="CD19" s="108"/>
      <c r="CE19" s="108"/>
      <c r="CF19" s="108"/>
      <c r="CG19" s="108"/>
      <c r="CH19" s="108"/>
      <c r="CI19" s="108"/>
      <c r="CJ19" s="108"/>
      <c r="CK19" s="108"/>
      <c r="CL19" s="108"/>
      <c r="CM19" s="108"/>
      <c r="CN19" s="108"/>
      <c r="CO19" s="108"/>
      <c r="CP19" s="108"/>
      <c r="CQ19" s="108"/>
      <c r="CR19" s="108"/>
      <c r="CS19" s="108"/>
      <c r="CT19" s="108"/>
      <c r="CU19" s="108"/>
      <c r="CV19" s="108"/>
      <c r="CW19" s="108"/>
      <c r="CX19" s="108"/>
      <c r="CY19" s="108"/>
      <c r="CZ19" s="108"/>
      <c r="DA19" s="108"/>
      <c r="DB19" s="108"/>
      <c r="DC19" s="108"/>
      <c r="DD19" s="108"/>
      <c r="DE19" s="108"/>
      <c r="DF19" s="108"/>
      <c r="DG19" s="108"/>
      <c r="DH19" s="108"/>
      <c r="DI19" s="108"/>
      <c r="DJ19" s="108"/>
      <c r="DK19" s="108"/>
      <c r="DL19" s="108"/>
      <c r="DM19" s="108"/>
      <c r="DN19" s="108"/>
      <c r="DO19" s="108"/>
      <c r="DP19" s="108"/>
      <c r="DQ19" s="108"/>
      <c r="DR19" s="108"/>
      <c r="DS19" s="108"/>
      <c r="DT19" s="108"/>
      <c r="DU19" s="108"/>
      <c r="DV19" s="108"/>
      <c r="DW19" s="108"/>
      <c r="DX19" s="108"/>
      <c r="DY19" s="108"/>
      <c r="DZ19" s="108"/>
      <c r="EA19" s="108"/>
      <c r="EB19" s="108"/>
      <c r="EC19" s="108"/>
      <c r="ED19" s="108"/>
      <c r="EE19" s="108"/>
      <c r="EF19" s="108"/>
      <c r="EG19" s="108"/>
      <c r="EH19" s="108"/>
      <c r="EI19" s="108"/>
      <c r="EJ19" s="108"/>
      <c r="EK19" s="108"/>
      <c r="EL19" s="108"/>
      <c r="EM19" s="108"/>
      <c r="EN19" s="108"/>
      <c r="EO19" s="108"/>
      <c r="EP19" s="108"/>
      <c r="EQ19" s="108"/>
      <c r="ER19" s="108"/>
      <c r="ES19" s="108"/>
      <c r="ET19" s="108"/>
      <c r="EU19" s="108"/>
      <c r="EV19" s="108"/>
      <c r="EW19" s="108"/>
      <c r="EX19" s="108"/>
      <c r="EY19" s="108"/>
      <c r="EZ19" s="108"/>
      <c r="FA19" s="108"/>
      <c r="FB19" s="108"/>
      <c r="FC19" s="108"/>
      <c r="FD19" s="108"/>
      <c r="FE19" s="108"/>
      <c r="FF19" s="108"/>
      <c r="FG19" s="108"/>
      <c r="FH19" s="108"/>
      <c r="FI19" s="108"/>
      <c r="FJ19" s="108"/>
      <c r="FK19" s="108"/>
      <c r="FL19" s="108"/>
      <c r="FM19" s="108"/>
      <c r="FN19" s="108"/>
      <c r="FO19" s="108"/>
      <c r="FP19" s="108"/>
      <c r="FQ19" s="108"/>
      <c r="FR19" s="108"/>
      <c r="FS19" s="108"/>
      <c r="FT19" s="108"/>
      <c r="FU19" s="108"/>
      <c r="FV19" s="108"/>
      <c r="FW19" s="108"/>
      <c r="FX19" s="108"/>
      <c r="FY19" s="108"/>
      <c r="FZ19" s="108"/>
      <c r="GA19" s="108"/>
      <c r="GB19" s="108"/>
      <c r="GC19" s="108"/>
      <c r="GD19" s="108"/>
      <c r="GE19" s="108"/>
      <c r="GF19" s="108"/>
      <c r="GG19" s="108"/>
      <c r="GH19" s="108"/>
      <c r="GI19" s="108"/>
      <c r="GJ19" s="108"/>
      <c r="GK19" s="108"/>
      <c r="GL19" s="108"/>
      <c r="GM19" s="108"/>
      <c r="GN19" s="108"/>
      <c r="GO19" s="108"/>
      <c r="GP19" s="108"/>
      <c r="GQ19" s="108"/>
      <c r="GR19" s="108"/>
      <c r="GS19" s="108"/>
      <c r="GT19" s="108"/>
      <c r="GU19" s="108"/>
      <c r="GV19" s="108"/>
      <c r="GW19" s="108"/>
      <c r="GX19" s="108"/>
      <c r="GY19" s="108"/>
      <c r="GZ19" s="108"/>
      <c r="HA19" s="108"/>
      <c r="HB19" s="108"/>
      <c r="HC19" s="108"/>
      <c r="HD19" s="108"/>
      <c r="HE19" s="108"/>
      <c r="HF19" s="108"/>
      <c r="HG19" s="108"/>
      <c r="HH19" s="108"/>
      <c r="HI19" s="108"/>
      <c r="HJ19" s="108"/>
      <c r="HK19" s="108"/>
      <c r="HL19" s="108"/>
      <c r="HM19" s="108"/>
      <c r="HN19" s="108"/>
      <c r="HO19" s="108"/>
      <c r="HP19" s="108"/>
      <c r="HQ19" s="108"/>
      <c r="HR19" s="108"/>
      <c r="HS19" s="108"/>
      <c r="HT19" s="108"/>
      <c r="HU19" s="108"/>
      <c r="HV19" s="108"/>
      <c r="HW19" s="108"/>
      <c r="HX19" s="108"/>
      <c r="HY19" s="108"/>
      <c r="HZ19" s="108"/>
      <c r="IA19" s="108"/>
      <c r="IB19" s="108"/>
      <c r="IC19" s="108"/>
      <c r="ID19" s="108"/>
      <c r="IE19" s="108"/>
      <c r="IF19" s="108"/>
      <c r="IG19" s="108"/>
      <c r="IH19" s="108"/>
      <c r="II19" s="108"/>
      <c r="IJ19" s="108"/>
      <c r="IK19" s="108"/>
      <c r="IL19" s="108"/>
      <c r="IM19" s="108"/>
      <c r="IN19" s="108"/>
      <c r="IO19" s="108"/>
      <c r="IP19" s="108"/>
      <c r="IQ19" s="108"/>
    </row>
    <row r="20" spans="1:251" s="12" customFormat="1" ht="42" customHeight="1" x14ac:dyDescent="0.25">
      <c r="A20" s="65" t="s">
        <v>52</v>
      </c>
      <c r="B20" s="56"/>
      <c r="C20" s="86">
        <f>SUM(C10:C19)</f>
        <v>0</v>
      </c>
      <c r="D20" s="87">
        <f>SUM(D10:D19)</f>
        <v>0</v>
      </c>
      <c r="E20" s="88">
        <f>SUM(E10:E19)</f>
        <v>0</v>
      </c>
      <c r="F20" s="88">
        <f>SUM(F10:F19)</f>
        <v>0</v>
      </c>
      <c r="G20" s="89">
        <f>SUM(G10:G19)</f>
        <v>0</v>
      </c>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L20" s="108"/>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DV20" s="108"/>
      <c r="DW20" s="108"/>
      <c r="DX20" s="108"/>
      <c r="DY20" s="108"/>
      <c r="DZ20" s="108"/>
      <c r="EA20" s="108"/>
      <c r="EB20" s="108"/>
      <c r="EC20" s="108"/>
      <c r="ED20" s="108"/>
      <c r="EE20" s="108"/>
      <c r="EF20" s="108"/>
      <c r="EG20" s="108"/>
      <c r="EH20" s="108"/>
      <c r="EI20" s="108"/>
      <c r="EJ20" s="108"/>
      <c r="EK20" s="108"/>
      <c r="EL20" s="108"/>
      <c r="EM20" s="108"/>
      <c r="EN20" s="108"/>
      <c r="EO20" s="108"/>
      <c r="EP20" s="108"/>
      <c r="EQ20" s="108"/>
      <c r="ER20" s="108"/>
      <c r="ES20" s="108"/>
      <c r="ET20" s="108"/>
      <c r="EU20" s="108"/>
      <c r="EV20" s="108"/>
      <c r="EW20" s="108"/>
      <c r="EX20" s="108"/>
      <c r="EY20" s="108"/>
      <c r="EZ20" s="108"/>
      <c r="FA20" s="108"/>
      <c r="FB20" s="108"/>
      <c r="FC20" s="108"/>
      <c r="FD20" s="108"/>
      <c r="FE20" s="108"/>
      <c r="FF20" s="108"/>
      <c r="FG20" s="108"/>
      <c r="FH20" s="108"/>
      <c r="FI20" s="108"/>
      <c r="FJ20" s="108"/>
      <c r="FK20" s="108"/>
      <c r="FL20" s="108"/>
      <c r="FM20" s="108"/>
      <c r="FN20" s="108"/>
      <c r="FO20" s="108"/>
      <c r="FP20" s="108"/>
      <c r="FQ20" s="108"/>
      <c r="FR20" s="108"/>
      <c r="FS20" s="108"/>
      <c r="FT20" s="108"/>
      <c r="FU20" s="108"/>
      <c r="FV20" s="108"/>
      <c r="FW20" s="108"/>
      <c r="FX20" s="108"/>
      <c r="FY20" s="108"/>
      <c r="FZ20" s="108"/>
      <c r="GA20" s="108"/>
      <c r="GB20" s="108"/>
      <c r="GC20" s="108"/>
      <c r="GD20" s="108"/>
      <c r="GE20" s="108"/>
      <c r="GF20" s="108"/>
      <c r="GG20" s="108"/>
      <c r="GH20" s="108"/>
      <c r="GI20" s="108"/>
      <c r="GJ20" s="108"/>
      <c r="GK20" s="108"/>
      <c r="GL20" s="108"/>
      <c r="GM20" s="108"/>
      <c r="GN20" s="108"/>
      <c r="GO20" s="108"/>
      <c r="GP20" s="108"/>
      <c r="GQ20" s="108"/>
      <c r="GR20" s="108"/>
      <c r="GS20" s="108"/>
      <c r="GT20" s="108"/>
      <c r="GU20" s="108"/>
      <c r="GV20" s="108"/>
      <c r="GW20" s="108"/>
      <c r="GX20" s="108"/>
      <c r="GY20" s="108"/>
      <c r="GZ20" s="108"/>
      <c r="HA20" s="108"/>
      <c r="HB20" s="108"/>
      <c r="HC20" s="108"/>
      <c r="HD20" s="108"/>
      <c r="HE20" s="108"/>
      <c r="HF20" s="108"/>
      <c r="HG20" s="108"/>
      <c r="HH20" s="108"/>
      <c r="HI20" s="108"/>
      <c r="HJ20" s="108"/>
      <c r="HK20" s="108"/>
      <c r="HL20" s="108"/>
      <c r="HM20" s="108"/>
      <c r="HN20" s="108"/>
      <c r="HO20" s="108"/>
      <c r="HP20" s="108"/>
      <c r="HQ20" s="108"/>
      <c r="HR20" s="108"/>
      <c r="HS20" s="108"/>
      <c r="HT20" s="108"/>
      <c r="HU20" s="108"/>
      <c r="HV20" s="108"/>
      <c r="HW20" s="108"/>
      <c r="HX20" s="108"/>
      <c r="HY20" s="108"/>
      <c r="HZ20" s="108"/>
      <c r="IA20" s="108"/>
      <c r="IB20" s="108"/>
      <c r="IC20" s="108"/>
      <c r="ID20" s="108"/>
      <c r="IE20" s="108"/>
      <c r="IF20" s="108"/>
      <c r="IG20" s="108"/>
      <c r="IH20" s="108"/>
      <c r="II20" s="108"/>
      <c r="IJ20" s="108"/>
      <c r="IK20" s="108"/>
      <c r="IL20" s="108"/>
      <c r="IM20" s="108"/>
      <c r="IN20" s="108"/>
      <c r="IO20" s="108"/>
      <c r="IP20" s="108"/>
      <c r="IQ20" s="108"/>
    </row>
    <row r="21" spans="1:251" s="12" customFormat="1" ht="10.199999999999999" customHeight="1" x14ac:dyDescent="0.25">
      <c r="A21" s="45"/>
      <c r="B21" s="46"/>
      <c r="C21" s="79"/>
      <c r="D21" s="64"/>
      <c r="E21" s="64"/>
      <c r="F21" s="64"/>
      <c r="G21" s="64"/>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8"/>
      <c r="DJ21" s="108"/>
      <c r="DK21" s="108"/>
      <c r="DL21" s="108"/>
      <c r="DM21" s="108"/>
      <c r="DN21" s="10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108"/>
      <c r="EN21" s="108"/>
      <c r="EO21" s="108"/>
      <c r="EP21" s="108"/>
      <c r="EQ21" s="108"/>
      <c r="ER21" s="108"/>
      <c r="ES21" s="108"/>
      <c r="ET21" s="108"/>
      <c r="EU21" s="108"/>
      <c r="EV21" s="108"/>
      <c r="EW21" s="108"/>
      <c r="EX21" s="108"/>
      <c r="EY21" s="108"/>
      <c r="EZ21" s="108"/>
      <c r="FA21" s="108"/>
      <c r="FB21" s="108"/>
      <c r="FC21" s="108"/>
      <c r="FD21" s="108"/>
      <c r="FE21" s="108"/>
      <c r="FF21" s="108"/>
      <c r="FG21" s="108"/>
      <c r="FH21" s="108"/>
      <c r="FI21" s="108"/>
      <c r="FJ21" s="108"/>
      <c r="FK21" s="108"/>
      <c r="FL21" s="108"/>
      <c r="FM21" s="108"/>
      <c r="FN21" s="108"/>
      <c r="FO21" s="108"/>
      <c r="FP21" s="108"/>
      <c r="FQ21" s="108"/>
      <c r="FR21" s="108"/>
      <c r="FS21" s="108"/>
      <c r="FT21" s="108"/>
      <c r="FU21" s="108"/>
      <c r="FV21" s="108"/>
      <c r="FW21" s="108"/>
      <c r="FX21" s="108"/>
      <c r="FY21" s="108"/>
      <c r="FZ21" s="108"/>
      <c r="GA21" s="108"/>
      <c r="GB21" s="108"/>
      <c r="GC21" s="108"/>
      <c r="GD21" s="108"/>
      <c r="GE21" s="108"/>
      <c r="GF21" s="108"/>
      <c r="GG21" s="108"/>
      <c r="GH21" s="108"/>
      <c r="GI21" s="108"/>
      <c r="GJ21" s="108"/>
      <c r="GK21" s="108"/>
      <c r="GL21" s="108"/>
      <c r="GM21" s="108"/>
      <c r="GN21" s="108"/>
      <c r="GO21" s="108"/>
      <c r="GP21" s="108"/>
      <c r="GQ21" s="108"/>
      <c r="GR21" s="108"/>
      <c r="GS21" s="108"/>
      <c r="GT21" s="108"/>
      <c r="GU21" s="108"/>
      <c r="GV21" s="108"/>
      <c r="GW21" s="108"/>
      <c r="GX21" s="108"/>
      <c r="GY21" s="108"/>
      <c r="GZ21" s="108"/>
      <c r="HA21" s="108"/>
      <c r="HB21" s="108"/>
      <c r="HC21" s="108"/>
      <c r="HD21" s="108"/>
      <c r="HE21" s="108"/>
      <c r="HF21" s="108"/>
      <c r="HG21" s="108"/>
      <c r="HH21" s="108"/>
      <c r="HI21" s="108"/>
      <c r="HJ21" s="108"/>
      <c r="HK21" s="108"/>
      <c r="HL21" s="108"/>
      <c r="HM21" s="108"/>
      <c r="HN21" s="108"/>
      <c r="HO21" s="108"/>
      <c r="HP21" s="108"/>
      <c r="HQ21" s="108"/>
      <c r="HR21" s="108"/>
      <c r="HS21" s="108"/>
      <c r="HT21" s="108"/>
      <c r="HU21" s="108"/>
      <c r="HV21" s="108"/>
      <c r="HW21" s="108"/>
      <c r="HX21" s="108"/>
      <c r="HY21" s="108"/>
      <c r="HZ21" s="108"/>
      <c r="IA21" s="108"/>
      <c r="IB21" s="108"/>
      <c r="IC21" s="108"/>
      <c r="ID21" s="108"/>
      <c r="IE21" s="108"/>
      <c r="IF21" s="108"/>
      <c r="IG21" s="108"/>
      <c r="IH21" s="108"/>
      <c r="II21" s="108"/>
      <c r="IJ21" s="108"/>
      <c r="IK21" s="108"/>
      <c r="IL21" s="108"/>
      <c r="IM21" s="108"/>
      <c r="IN21" s="108"/>
      <c r="IO21" s="108"/>
      <c r="IP21" s="108"/>
      <c r="IQ21" s="108"/>
    </row>
    <row r="22" spans="1:251" ht="10.199999999999999" customHeight="1" x14ac:dyDescent="0.25"/>
    <row r="23" spans="1:251" ht="10.199999999999999" customHeight="1" x14ac:dyDescent="0.25"/>
    <row r="24" spans="1:251" x14ac:dyDescent="0.25">
      <c r="A24" s="107"/>
      <c r="B24" s="107"/>
      <c r="C24" s="107"/>
      <c r="D24" s="107"/>
      <c r="E24" s="107"/>
      <c r="F24" s="107"/>
      <c r="G24" s="107"/>
    </row>
    <row r="25" spans="1:251" x14ac:dyDescent="0.25">
      <c r="A25" s="198" t="s">
        <v>97</v>
      </c>
      <c r="B25" s="199"/>
      <c r="C25" s="251" t="s">
        <v>98</v>
      </c>
      <c r="D25" s="251"/>
      <c r="E25" s="251"/>
      <c r="F25" s="251"/>
      <c r="G25" s="251"/>
    </row>
    <row r="26" spans="1:251" ht="24.6" x14ac:dyDescent="0.25">
      <c r="A26" s="259" t="s">
        <v>124</v>
      </c>
      <c r="B26" s="260"/>
      <c r="C26" s="261"/>
      <c r="D26" s="201"/>
      <c r="E26" s="201"/>
      <c r="F26" s="201"/>
      <c r="G26" s="201"/>
    </row>
    <row r="27" spans="1:251" ht="24.6" x14ac:dyDescent="0.25">
      <c r="A27" s="259" t="s">
        <v>125</v>
      </c>
      <c r="B27" s="260"/>
      <c r="C27" s="261"/>
      <c r="D27" s="202"/>
      <c r="E27" s="202"/>
      <c r="F27" s="202"/>
      <c r="G27" s="202"/>
    </row>
    <row r="28" spans="1:251" ht="24.6" x14ac:dyDescent="0.25">
      <c r="A28" s="259" t="s">
        <v>126</v>
      </c>
      <c r="B28" s="260"/>
      <c r="C28" s="261"/>
      <c r="D28" s="202"/>
      <c r="E28" s="202"/>
      <c r="F28" s="202"/>
      <c r="G28" s="202"/>
    </row>
    <row r="29" spans="1:251" ht="24.6" x14ac:dyDescent="0.25">
      <c r="A29" s="262" t="s">
        <v>127</v>
      </c>
      <c r="B29" s="263"/>
      <c r="C29" s="264"/>
      <c r="D29" s="202"/>
      <c r="E29" s="202"/>
      <c r="F29" s="202"/>
      <c r="G29" s="202"/>
    </row>
    <row r="30" spans="1:251" x14ac:dyDescent="0.25">
      <c r="A30" s="198" t="s">
        <v>99</v>
      </c>
      <c r="B30" s="199"/>
      <c r="C30" s="251" t="s">
        <v>98</v>
      </c>
      <c r="D30" s="251"/>
      <c r="E30" s="251"/>
      <c r="F30" s="251"/>
      <c r="G30" s="251"/>
    </row>
    <row r="31" spans="1:251" ht="24.6" x14ac:dyDescent="0.25">
      <c r="A31" s="253" t="s">
        <v>100</v>
      </c>
      <c r="B31" s="254"/>
      <c r="C31" s="255"/>
      <c r="D31" s="203"/>
      <c r="E31" s="203"/>
      <c r="F31" s="203"/>
      <c r="G31" s="203"/>
    </row>
    <row r="32" spans="1:251" ht="24.6" x14ac:dyDescent="0.25">
      <c r="A32" s="253" t="s">
        <v>101</v>
      </c>
      <c r="B32" s="254"/>
      <c r="C32" s="255"/>
      <c r="D32" s="202"/>
      <c r="E32" s="202"/>
      <c r="F32" s="202"/>
      <c r="G32" s="202"/>
    </row>
    <row r="33" spans="1:7" ht="36" customHeight="1" x14ac:dyDescent="0.25">
      <c r="A33" s="256" t="s">
        <v>102</v>
      </c>
      <c r="B33" s="257"/>
      <c r="C33" s="258"/>
      <c r="D33" s="202"/>
      <c r="E33" s="202"/>
      <c r="F33" s="202"/>
      <c r="G33" s="202"/>
    </row>
    <row r="34" spans="1:7" x14ac:dyDescent="0.25">
      <c r="A34" s="204" t="s">
        <v>103</v>
      </c>
      <c r="B34" s="200"/>
      <c r="C34" s="251" t="s">
        <v>98</v>
      </c>
      <c r="D34" s="251"/>
      <c r="E34" s="251"/>
      <c r="F34" s="251"/>
      <c r="G34" s="251"/>
    </row>
    <row r="35" spans="1:7" ht="24.6" x14ac:dyDescent="0.25">
      <c r="A35" s="259" t="s">
        <v>104</v>
      </c>
      <c r="B35" s="260"/>
      <c r="C35" s="261"/>
      <c r="D35" s="203"/>
      <c r="E35" s="203"/>
      <c r="F35" s="203"/>
      <c r="G35" s="203"/>
    </row>
    <row r="36" spans="1:7" ht="24.6" x14ac:dyDescent="0.25">
      <c r="A36" s="259" t="s">
        <v>105</v>
      </c>
      <c r="B36" s="260"/>
      <c r="C36" s="261"/>
      <c r="D36" s="202"/>
      <c r="E36" s="202"/>
      <c r="F36" s="202"/>
      <c r="G36" s="202"/>
    </row>
    <row r="37" spans="1:7" ht="24.6" x14ac:dyDescent="0.25">
      <c r="A37" s="262" t="s">
        <v>106</v>
      </c>
      <c r="B37" s="263"/>
      <c r="C37" s="264"/>
      <c r="D37" s="202"/>
      <c r="E37" s="202"/>
      <c r="F37" s="202"/>
      <c r="G37" s="202"/>
    </row>
    <row r="38" spans="1:7" x14ac:dyDescent="0.25">
      <c r="A38" s="210" t="s">
        <v>120</v>
      </c>
      <c r="B38" s="205"/>
      <c r="C38" s="251" t="s">
        <v>98</v>
      </c>
      <c r="D38" s="251"/>
      <c r="E38" s="251"/>
      <c r="F38" s="251"/>
      <c r="G38" s="251"/>
    </row>
    <row r="39" spans="1:7" ht="24.6" x14ac:dyDescent="0.25">
      <c r="A39" s="259" t="s">
        <v>107</v>
      </c>
      <c r="B39" s="260"/>
      <c r="C39" s="261"/>
      <c r="D39" s="203"/>
      <c r="E39" s="203"/>
      <c r="F39" s="203"/>
      <c r="G39" s="203"/>
    </row>
    <row r="40" spans="1:7" ht="24.6" x14ac:dyDescent="0.25">
      <c r="A40" s="259" t="s">
        <v>108</v>
      </c>
      <c r="B40" s="260"/>
      <c r="C40" s="261"/>
      <c r="D40" s="202"/>
      <c r="E40" s="202"/>
      <c r="F40" s="202"/>
      <c r="G40" s="202"/>
    </row>
    <row r="41" spans="1:7" ht="24.6" x14ac:dyDescent="0.25">
      <c r="A41" s="262" t="s">
        <v>106</v>
      </c>
      <c r="B41" s="263"/>
      <c r="C41" s="264"/>
      <c r="D41" s="202"/>
      <c r="E41" s="202"/>
      <c r="F41" s="202"/>
      <c r="G41" s="202"/>
    </row>
    <row r="42" spans="1:7" ht="22.8" x14ac:dyDescent="0.25">
      <c r="A42" s="210" t="s">
        <v>119</v>
      </c>
      <c r="B42" s="206"/>
      <c r="C42" s="251" t="s">
        <v>98</v>
      </c>
      <c r="D42" s="251"/>
      <c r="E42" s="251"/>
      <c r="F42" s="251"/>
      <c r="G42" s="251"/>
    </row>
    <row r="43" spans="1:7" ht="24.6" x14ac:dyDescent="0.25">
      <c r="A43" s="259" t="s">
        <v>109</v>
      </c>
      <c r="B43" s="260"/>
      <c r="C43" s="261"/>
      <c r="D43" s="203"/>
      <c r="E43" s="203"/>
      <c r="F43" s="203"/>
      <c r="G43" s="203"/>
    </row>
    <row r="44" spans="1:7" ht="24.6" x14ac:dyDescent="0.25">
      <c r="A44" s="259" t="s">
        <v>110</v>
      </c>
      <c r="B44" s="260"/>
      <c r="C44" s="261"/>
      <c r="D44" s="202"/>
      <c r="E44" s="202"/>
      <c r="F44" s="202"/>
      <c r="G44" s="202"/>
    </row>
    <row r="45" spans="1:7" ht="24.6" x14ac:dyDescent="0.25">
      <c r="A45" s="259" t="s">
        <v>106</v>
      </c>
      <c r="B45" s="260"/>
      <c r="C45" s="261"/>
      <c r="D45" s="202"/>
      <c r="E45" s="202"/>
      <c r="F45" s="202"/>
      <c r="G45" s="202"/>
    </row>
    <row r="46" spans="1:7" ht="24.6" x14ac:dyDescent="0.25">
      <c r="A46" s="262" t="s">
        <v>123</v>
      </c>
      <c r="B46" s="263"/>
      <c r="C46" s="264"/>
      <c r="D46" s="202"/>
      <c r="E46" s="202"/>
      <c r="F46" s="202"/>
      <c r="G46" s="202"/>
    </row>
    <row r="47" spans="1:7" x14ac:dyDescent="0.25">
      <c r="A47" s="208" t="s">
        <v>121</v>
      </c>
      <c r="B47" s="206"/>
      <c r="C47" s="251" t="s">
        <v>98</v>
      </c>
      <c r="D47" s="251"/>
      <c r="E47" s="251"/>
      <c r="F47" s="251"/>
      <c r="G47" s="251"/>
    </row>
    <row r="48" spans="1:7" ht="24.6" x14ac:dyDescent="0.25">
      <c r="A48" s="259" t="s">
        <v>111</v>
      </c>
      <c r="B48" s="260"/>
      <c r="C48" s="261"/>
      <c r="D48" s="203"/>
      <c r="E48" s="203"/>
      <c r="F48" s="203"/>
      <c r="G48" s="203"/>
    </row>
    <row r="49" spans="1:7" ht="24.6" x14ac:dyDescent="0.25">
      <c r="A49" s="259" t="s">
        <v>112</v>
      </c>
      <c r="B49" s="260"/>
      <c r="C49" s="261"/>
      <c r="D49" s="202"/>
      <c r="E49" s="202"/>
      <c r="F49" s="202"/>
      <c r="G49" s="202"/>
    </row>
    <row r="50" spans="1:7" ht="24.6" x14ac:dyDescent="0.25">
      <c r="A50" s="262" t="s">
        <v>113</v>
      </c>
      <c r="B50" s="263"/>
      <c r="C50" s="264"/>
      <c r="D50" s="202"/>
      <c r="E50" s="202"/>
      <c r="F50" s="202"/>
      <c r="G50" s="202"/>
    </row>
    <row r="51" spans="1:7" x14ac:dyDescent="0.25">
      <c r="A51" s="204" t="s">
        <v>114</v>
      </c>
      <c r="B51" s="207"/>
      <c r="C51" s="251" t="s">
        <v>98</v>
      </c>
      <c r="D51" s="252"/>
      <c r="E51" s="252"/>
      <c r="F51" s="252"/>
      <c r="G51" s="252"/>
    </row>
    <row r="52" spans="1:7" ht="24.6" x14ac:dyDescent="0.25">
      <c r="A52" s="259" t="s">
        <v>116</v>
      </c>
      <c r="B52" s="260"/>
      <c r="C52" s="261"/>
      <c r="D52" s="201"/>
      <c r="E52" s="201"/>
      <c r="F52" s="201"/>
      <c r="G52" s="201"/>
    </row>
    <row r="53" spans="1:7" ht="24.6" x14ac:dyDescent="0.25">
      <c r="A53" s="259" t="s">
        <v>117</v>
      </c>
      <c r="B53" s="260"/>
      <c r="C53" s="261"/>
      <c r="D53" s="209"/>
      <c r="E53" s="209"/>
      <c r="F53" s="209"/>
      <c r="G53" s="209"/>
    </row>
    <row r="54" spans="1:7" ht="24.6" x14ac:dyDescent="0.25">
      <c r="A54" s="262" t="s">
        <v>113</v>
      </c>
      <c r="B54" s="263"/>
      <c r="C54" s="264"/>
      <c r="D54" s="203"/>
      <c r="E54" s="203"/>
      <c r="F54" s="203"/>
      <c r="G54" s="203"/>
    </row>
    <row r="55" spans="1:7" ht="22.5" customHeight="1" x14ac:dyDescent="0.25">
      <c r="A55" s="208" t="s">
        <v>122</v>
      </c>
      <c r="B55" s="207"/>
      <c r="C55" s="252" t="s">
        <v>115</v>
      </c>
      <c r="D55" s="252"/>
      <c r="E55" s="252"/>
      <c r="F55" s="252"/>
      <c r="G55" s="252"/>
    </row>
    <row r="56" spans="1:7" ht="24.6" x14ac:dyDescent="0.25">
      <c r="A56" s="259" t="s">
        <v>118</v>
      </c>
      <c r="B56" s="260"/>
      <c r="C56" s="261"/>
      <c r="D56" s="201"/>
      <c r="E56" s="201"/>
      <c r="F56" s="201"/>
      <c r="G56" s="201"/>
    </row>
    <row r="57" spans="1:7" ht="24.6" x14ac:dyDescent="0.25">
      <c r="A57" s="262" t="s">
        <v>113</v>
      </c>
      <c r="B57" s="263"/>
      <c r="C57" s="264"/>
      <c r="D57" s="202"/>
      <c r="E57" s="202"/>
      <c r="F57" s="202"/>
      <c r="G57" s="202"/>
    </row>
    <row r="58" spans="1:7" ht="54.75" customHeight="1" x14ac:dyDescent="0.25">
      <c r="A58" s="247" t="s">
        <v>128</v>
      </c>
      <c r="B58" s="248"/>
      <c r="C58" s="248"/>
      <c r="D58" s="248"/>
      <c r="E58" s="248"/>
      <c r="F58" s="248"/>
      <c r="G58" s="248"/>
    </row>
    <row r="59" spans="1:7" ht="57" customHeight="1" x14ac:dyDescent="0.25">
      <c r="A59" s="249" t="s">
        <v>129</v>
      </c>
      <c r="B59" s="250"/>
      <c r="C59" s="250"/>
      <c r="D59" s="250"/>
      <c r="E59" s="250"/>
      <c r="F59" s="250"/>
      <c r="G59" s="250"/>
    </row>
  </sheetData>
  <sheetProtection selectLockedCells="1"/>
  <mergeCells count="40">
    <mergeCell ref="A54:C54"/>
    <mergeCell ref="A56:C56"/>
    <mergeCell ref="A57:C57"/>
    <mergeCell ref="A46:C46"/>
    <mergeCell ref="A48:C48"/>
    <mergeCell ref="A49:C49"/>
    <mergeCell ref="A50:C50"/>
    <mergeCell ref="A52:C52"/>
    <mergeCell ref="C55:G55"/>
    <mergeCell ref="A41:C41"/>
    <mergeCell ref="A43:C43"/>
    <mergeCell ref="A44:C44"/>
    <mergeCell ref="A45:C45"/>
    <mergeCell ref="A53:C53"/>
    <mergeCell ref="C25:G25"/>
    <mergeCell ref="A26:C26"/>
    <mergeCell ref="A27:C27"/>
    <mergeCell ref="A28:C28"/>
    <mergeCell ref="A29:C29"/>
    <mergeCell ref="E5:G5"/>
    <mergeCell ref="A1:C1"/>
    <mergeCell ref="D1:G1"/>
    <mergeCell ref="A2:G3"/>
    <mergeCell ref="A4:G4"/>
    <mergeCell ref="A58:G58"/>
    <mergeCell ref="A59:G59"/>
    <mergeCell ref="C30:G30"/>
    <mergeCell ref="C34:G34"/>
    <mergeCell ref="C38:G38"/>
    <mergeCell ref="C42:G42"/>
    <mergeCell ref="C47:G47"/>
    <mergeCell ref="C51:G51"/>
    <mergeCell ref="A31:C31"/>
    <mergeCell ref="A32:C32"/>
    <mergeCell ref="A33:C33"/>
    <mergeCell ref="A35:C35"/>
    <mergeCell ref="A36:C36"/>
    <mergeCell ref="A37:C37"/>
    <mergeCell ref="A39:C39"/>
    <mergeCell ref="A40:C40"/>
  </mergeCells>
  <phoneticPr fontId="1" type="noConversion"/>
  <printOptions horizontalCentered="1"/>
  <pageMargins left="0.15748031496062992" right="0.15748031496062992" top="0.76" bottom="0.6" header="0.51181102362204722" footer="0.51181102362204722"/>
  <pageSetup paperSize="9" orientation="landscape" r:id="rId1"/>
  <headerFooter alignWithMargins="0">
    <oddFooter>&amp;L&amp;D&amp;CCONFIDENTIAL&amp;R&amp;P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0"/>
  <sheetViews>
    <sheetView showGridLines="0" zoomScale="79" workbookViewId="0">
      <selection activeCell="O33" sqref="O33"/>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6384" width="9.109375" style="108"/>
  </cols>
  <sheetData>
    <row r="1" spans="1:13" ht="21" customHeight="1" x14ac:dyDescent="0.25">
      <c r="A1" s="216" t="s">
        <v>18</v>
      </c>
      <c r="B1" s="217"/>
      <c r="C1" s="217"/>
      <c r="D1" s="217"/>
      <c r="E1" s="217"/>
      <c r="F1" s="217"/>
      <c r="G1" s="217"/>
      <c r="H1" s="217"/>
      <c r="I1" s="282" t="str">
        <f>Cover!H2</f>
        <v>City and Country</v>
      </c>
      <c r="J1" s="266"/>
      <c r="K1" s="266"/>
      <c r="L1" s="266"/>
      <c r="M1" s="266"/>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s="184" customFormat="1" ht="21" customHeight="1" x14ac:dyDescent="0.25">
      <c r="A4" s="286" t="s">
        <v>56</v>
      </c>
      <c r="B4" s="287"/>
      <c r="C4" s="287"/>
      <c r="D4" s="287"/>
      <c r="E4" s="287"/>
      <c r="F4" s="287"/>
      <c r="G4" s="287"/>
      <c r="H4" s="287"/>
      <c r="I4" s="287"/>
      <c r="J4" s="287"/>
      <c r="K4" s="285" t="s">
        <v>23</v>
      </c>
      <c r="L4" s="285"/>
      <c r="M4" s="285"/>
    </row>
    <row r="5" spans="1:13" x14ac:dyDescent="0.25">
      <c r="A5" s="18" t="s">
        <v>20</v>
      </c>
      <c r="B5" s="281">
        <f>Cover!B6</f>
        <v>0</v>
      </c>
      <c r="C5" s="281"/>
      <c r="D5" s="29"/>
      <c r="E5" s="18" t="s">
        <v>21</v>
      </c>
      <c r="F5" s="268">
        <f>Cover!E6</f>
        <v>0</v>
      </c>
      <c r="G5" s="268"/>
      <c r="H5" s="268"/>
      <c r="I5" s="268"/>
      <c r="J5" s="268"/>
      <c r="K5" s="268"/>
      <c r="L5" s="268"/>
      <c r="M5" s="268"/>
    </row>
    <row r="6" spans="1:13" x14ac:dyDescent="0.25">
      <c r="A6" s="185"/>
      <c r="B6" s="185"/>
      <c r="C6" s="185"/>
      <c r="D6" s="185"/>
      <c r="E6" s="185"/>
      <c r="F6" s="185"/>
      <c r="G6" s="185"/>
      <c r="H6" s="185"/>
      <c r="I6" s="185"/>
      <c r="J6" s="185"/>
      <c r="K6" s="185"/>
      <c r="L6" s="185"/>
      <c r="M6" s="185"/>
    </row>
    <row r="7" spans="1:13" ht="31.5" customHeight="1" x14ac:dyDescent="0.25">
      <c r="A7" s="290" t="s">
        <v>17</v>
      </c>
      <c r="B7" s="291"/>
      <c r="C7" s="26" t="str">
        <f>Cover!$D$15</f>
        <v>UNDP</v>
      </c>
      <c r="D7" s="26" t="str">
        <f>Cover!$D$16</f>
        <v>UNFPA</v>
      </c>
      <c r="E7" s="26" t="str">
        <f>Cover!$D$17</f>
        <v>UNICEF</v>
      </c>
      <c r="F7" s="26" t="str">
        <f>Cover!$D$18</f>
        <v>WFP</v>
      </c>
      <c r="G7" s="26" t="str">
        <f>Cover!$D$19</f>
        <v>Other 1</v>
      </c>
      <c r="H7" s="26" t="str">
        <f>Cover!$D$20</f>
        <v>Other 2</v>
      </c>
      <c r="I7" s="26" t="str">
        <f>Cover!$D$21</f>
        <v>Other 3</v>
      </c>
      <c r="J7" s="26" t="str">
        <f>Cover!$D$22</f>
        <v>Other 4</v>
      </c>
      <c r="K7" s="26" t="str">
        <f>Cover!$D$23</f>
        <v>Other 5</v>
      </c>
      <c r="L7" s="26" t="str">
        <f>Cover!$D$24</f>
        <v>Other 6</v>
      </c>
      <c r="M7" s="118" t="s">
        <v>15</v>
      </c>
    </row>
    <row r="8" spans="1:13" x14ac:dyDescent="0.25">
      <c r="A8" s="34"/>
      <c r="B8" s="34"/>
      <c r="C8" s="35"/>
      <c r="D8" s="35"/>
      <c r="E8" s="35"/>
      <c r="F8" s="35"/>
      <c r="G8" s="35"/>
      <c r="H8" s="35"/>
      <c r="I8" s="35"/>
      <c r="J8" s="35"/>
      <c r="K8" s="35"/>
      <c r="L8" s="35"/>
      <c r="M8" s="35"/>
    </row>
    <row r="9" spans="1:13" x14ac:dyDescent="0.25">
      <c r="A9" s="273" t="s">
        <v>0</v>
      </c>
      <c r="B9" s="14" t="s">
        <v>32</v>
      </c>
      <c r="C9" s="91">
        <v>10</v>
      </c>
      <c r="D9" s="91">
        <v>10</v>
      </c>
      <c r="E9" s="91">
        <v>10</v>
      </c>
      <c r="F9" s="91">
        <v>10</v>
      </c>
      <c r="G9" s="91">
        <v>10</v>
      </c>
      <c r="H9" s="91">
        <v>10</v>
      </c>
      <c r="I9" s="91">
        <v>10</v>
      </c>
      <c r="J9" s="91">
        <v>10</v>
      </c>
      <c r="K9" s="91">
        <v>10</v>
      </c>
      <c r="L9" s="91">
        <v>10</v>
      </c>
      <c r="M9" s="9">
        <f>SUM(C9:L9)</f>
        <v>100</v>
      </c>
    </row>
    <row r="10" spans="1:13" x14ac:dyDescent="0.25">
      <c r="A10" s="274"/>
      <c r="B10" s="15" t="s">
        <v>2</v>
      </c>
      <c r="C10" s="16">
        <f t="shared" ref="C10:M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6">
        <f t="shared" si="0"/>
        <v>0.1</v>
      </c>
      <c r="M10" s="8">
        <f t="shared" si="0"/>
        <v>1</v>
      </c>
    </row>
    <row r="11" spans="1:13" s="186" customFormat="1" x14ac:dyDescent="0.25">
      <c r="A11" s="273" t="s">
        <v>14</v>
      </c>
      <c r="B11" s="169" t="s">
        <v>31</v>
      </c>
      <c r="C11" s="168">
        <v>1000</v>
      </c>
      <c r="D11" s="168">
        <v>1000</v>
      </c>
      <c r="E11" s="168">
        <v>1000</v>
      </c>
      <c r="F11" s="168">
        <v>1000</v>
      </c>
      <c r="G11" s="168">
        <v>1000</v>
      </c>
      <c r="H11" s="168">
        <v>1000</v>
      </c>
      <c r="I11" s="168">
        <v>1000</v>
      </c>
      <c r="J11" s="168">
        <v>1000</v>
      </c>
      <c r="K11" s="168">
        <v>1000</v>
      </c>
      <c r="L11" s="168">
        <v>1000</v>
      </c>
      <c r="M11" s="165">
        <f>SUM(C11:L11)</f>
        <v>10000</v>
      </c>
    </row>
    <row r="12" spans="1:13" x14ac:dyDescent="0.25">
      <c r="A12" s="274"/>
      <c r="B12" s="15"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6">
        <f t="shared" si="1"/>
        <v>0.1</v>
      </c>
      <c r="M12" s="8">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288" t="s">
        <v>1</v>
      </c>
      <c r="B14" s="289"/>
      <c r="C14" s="26" t="str">
        <f>Cover!$D$15</f>
        <v>UNDP</v>
      </c>
      <c r="D14" s="26" t="str">
        <f>Cover!$D$16</f>
        <v>UNFPA</v>
      </c>
      <c r="E14" s="26" t="str">
        <f>Cover!$D$17</f>
        <v>UNICEF</v>
      </c>
      <c r="F14" s="26" t="str">
        <f>Cover!$D$18</f>
        <v>WFP</v>
      </c>
      <c r="G14" s="26" t="str">
        <f>Cover!$D$19</f>
        <v>Other 1</v>
      </c>
      <c r="H14" s="26" t="str">
        <f>Cover!$D$20</f>
        <v>Other 2</v>
      </c>
      <c r="I14" s="26" t="str">
        <f>Cover!$D$21</f>
        <v>Other 3</v>
      </c>
      <c r="J14" s="26" t="str">
        <f>Cover!$D$22</f>
        <v>Other 4</v>
      </c>
      <c r="K14" s="26" t="str">
        <f>Cover!$D$23</f>
        <v>Other 5</v>
      </c>
      <c r="L14" s="26" t="str">
        <f>Cover!$D$24</f>
        <v>Other 6</v>
      </c>
      <c r="M14" s="118" t="s">
        <v>16</v>
      </c>
    </row>
    <row r="15" spans="1:13" x14ac:dyDescent="0.25">
      <c r="A15" s="34"/>
      <c r="B15" s="34"/>
      <c r="C15" s="35"/>
      <c r="D15" s="35"/>
      <c r="E15" s="35"/>
      <c r="F15" s="35"/>
      <c r="G15" s="35"/>
      <c r="H15" s="35"/>
      <c r="I15" s="35"/>
      <c r="J15" s="35"/>
      <c r="K15" s="35"/>
      <c r="L15" s="35"/>
      <c r="M15" s="35"/>
    </row>
    <row r="16" spans="1:13" ht="12.6" customHeight="1" x14ac:dyDescent="0.25">
      <c r="A16" s="283" t="s">
        <v>3</v>
      </c>
      <c r="B16" s="284"/>
      <c r="C16" s="134">
        <v>10000</v>
      </c>
      <c r="D16" s="135">
        <v>10000</v>
      </c>
      <c r="E16" s="135">
        <v>10000</v>
      </c>
      <c r="F16" s="135">
        <v>10000</v>
      </c>
      <c r="G16" s="135">
        <v>10000</v>
      </c>
      <c r="H16" s="135">
        <v>10000</v>
      </c>
      <c r="I16" s="135">
        <v>10000</v>
      </c>
      <c r="J16" s="135">
        <v>10000</v>
      </c>
      <c r="K16" s="135">
        <v>10000</v>
      </c>
      <c r="L16" s="136">
        <v>10000</v>
      </c>
      <c r="M16" s="172">
        <f t="shared" ref="M16:M24" si="2">SUM(C16:L16)</f>
        <v>100000</v>
      </c>
    </row>
    <row r="17" spans="1:13" ht="12.6" customHeight="1" x14ac:dyDescent="0.25">
      <c r="A17" s="275" t="s">
        <v>5</v>
      </c>
      <c r="B17" s="276"/>
      <c r="C17" s="137">
        <v>10000</v>
      </c>
      <c r="D17" s="138">
        <v>10000</v>
      </c>
      <c r="E17" s="138">
        <v>10000</v>
      </c>
      <c r="F17" s="138">
        <v>10000</v>
      </c>
      <c r="G17" s="138">
        <v>10000</v>
      </c>
      <c r="H17" s="138">
        <v>10000</v>
      </c>
      <c r="I17" s="138">
        <v>10000</v>
      </c>
      <c r="J17" s="138">
        <v>10000</v>
      </c>
      <c r="K17" s="138">
        <v>10000</v>
      </c>
      <c r="L17" s="139">
        <v>10000</v>
      </c>
      <c r="M17" s="173">
        <f t="shared" si="2"/>
        <v>100000</v>
      </c>
    </row>
    <row r="18" spans="1:13" ht="12.6" customHeight="1" x14ac:dyDescent="0.25">
      <c r="A18" s="277" t="s">
        <v>53</v>
      </c>
      <c r="B18" s="278"/>
      <c r="C18" s="137">
        <v>10000</v>
      </c>
      <c r="D18" s="138">
        <v>10000</v>
      </c>
      <c r="E18" s="138">
        <v>10000</v>
      </c>
      <c r="F18" s="138">
        <v>10000</v>
      </c>
      <c r="G18" s="138">
        <v>10000</v>
      </c>
      <c r="H18" s="138">
        <v>10000</v>
      </c>
      <c r="I18" s="138">
        <v>10000</v>
      </c>
      <c r="J18" s="138">
        <v>10000</v>
      </c>
      <c r="K18" s="138">
        <v>10000</v>
      </c>
      <c r="L18" s="139">
        <v>10000</v>
      </c>
      <c r="M18" s="173">
        <f t="shared" si="2"/>
        <v>100000</v>
      </c>
    </row>
    <row r="19" spans="1:13" ht="12.6" customHeight="1" x14ac:dyDescent="0.25">
      <c r="A19" s="275" t="s">
        <v>4</v>
      </c>
      <c r="B19" s="276"/>
      <c r="C19" s="137">
        <v>10000</v>
      </c>
      <c r="D19" s="138">
        <v>10000</v>
      </c>
      <c r="E19" s="138">
        <v>10000</v>
      </c>
      <c r="F19" s="138">
        <v>10000</v>
      </c>
      <c r="G19" s="138">
        <v>10000</v>
      </c>
      <c r="H19" s="138">
        <v>10000</v>
      </c>
      <c r="I19" s="138">
        <v>10000</v>
      </c>
      <c r="J19" s="138">
        <v>10000</v>
      </c>
      <c r="K19" s="138">
        <v>10000</v>
      </c>
      <c r="L19" s="139">
        <v>10000</v>
      </c>
      <c r="M19" s="173">
        <f t="shared" si="2"/>
        <v>100000</v>
      </c>
    </row>
    <row r="20" spans="1:13" ht="12.6" customHeight="1" x14ac:dyDescent="0.25">
      <c r="A20" s="275" t="s">
        <v>6</v>
      </c>
      <c r="B20" s="276"/>
      <c r="C20" s="137">
        <v>10000</v>
      </c>
      <c r="D20" s="138">
        <v>10000</v>
      </c>
      <c r="E20" s="138">
        <v>10000</v>
      </c>
      <c r="F20" s="138">
        <v>10000</v>
      </c>
      <c r="G20" s="138">
        <v>10000</v>
      </c>
      <c r="H20" s="138">
        <v>10000</v>
      </c>
      <c r="I20" s="138">
        <v>10000</v>
      </c>
      <c r="J20" s="138">
        <v>10000</v>
      </c>
      <c r="K20" s="138">
        <v>10000</v>
      </c>
      <c r="L20" s="139">
        <v>10000</v>
      </c>
      <c r="M20" s="173">
        <f t="shared" si="2"/>
        <v>100000</v>
      </c>
    </row>
    <row r="21" spans="1:13" ht="12.6" customHeight="1" x14ac:dyDescent="0.25">
      <c r="A21" s="275" t="s">
        <v>7</v>
      </c>
      <c r="B21" s="276"/>
      <c r="C21" s="137">
        <v>10000</v>
      </c>
      <c r="D21" s="138">
        <v>10000</v>
      </c>
      <c r="E21" s="138">
        <v>10000</v>
      </c>
      <c r="F21" s="138">
        <v>10000</v>
      </c>
      <c r="G21" s="138">
        <v>10000</v>
      </c>
      <c r="H21" s="138">
        <v>10000</v>
      </c>
      <c r="I21" s="138">
        <v>10000</v>
      </c>
      <c r="J21" s="138">
        <v>10000</v>
      </c>
      <c r="K21" s="138">
        <v>10000</v>
      </c>
      <c r="L21" s="139">
        <v>10000</v>
      </c>
      <c r="M21" s="173">
        <f t="shared" si="2"/>
        <v>100000</v>
      </c>
    </row>
    <row r="22" spans="1:13" ht="12.6" customHeight="1" x14ac:dyDescent="0.25">
      <c r="A22" s="275" t="s">
        <v>9</v>
      </c>
      <c r="B22" s="276"/>
      <c r="C22" s="137">
        <v>10000</v>
      </c>
      <c r="D22" s="138">
        <v>10000</v>
      </c>
      <c r="E22" s="138">
        <v>10000</v>
      </c>
      <c r="F22" s="138">
        <v>10000</v>
      </c>
      <c r="G22" s="138">
        <v>10000</v>
      </c>
      <c r="H22" s="138">
        <v>10000</v>
      </c>
      <c r="I22" s="138">
        <v>10000</v>
      </c>
      <c r="J22" s="138">
        <v>10000</v>
      </c>
      <c r="K22" s="138">
        <v>10000</v>
      </c>
      <c r="L22" s="139">
        <v>10000</v>
      </c>
      <c r="M22" s="173">
        <f t="shared" si="2"/>
        <v>100000</v>
      </c>
    </row>
    <row r="23" spans="1:13" ht="12" customHeight="1" x14ac:dyDescent="0.25">
      <c r="A23" s="275" t="s">
        <v>8</v>
      </c>
      <c r="B23" s="276"/>
      <c r="C23" s="137">
        <v>10000</v>
      </c>
      <c r="D23" s="138">
        <v>10000</v>
      </c>
      <c r="E23" s="138">
        <v>10000</v>
      </c>
      <c r="F23" s="138">
        <v>10000</v>
      </c>
      <c r="G23" s="138">
        <v>10000</v>
      </c>
      <c r="H23" s="138">
        <v>10000</v>
      </c>
      <c r="I23" s="138">
        <v>10000</v>
      </c>
      <c r="J23" s="138">
        <v>10000</v>
      </c>
      <c r="K23" s="138">
        <v>10000</v>
      </c>
      <c r="L23" s="139">
        <v>10000</v>
      </c>
      <c r="M23" s="173">
        <f t="shared" si="2"/>
        <v>100000</v>
      </c>
    </row>
    <row r="24" spans="1:13" ht="12.6" customHeight="1" x14ac:dyDescent="0.25">
      <c r="A24" s="279" t="s">
        <v>57</v>
      </c>
      <c r="B24" s="280"/>
      <c r="C24" s="140">
        <v>10000</v>
      </c>
      <c r="D24" s="141">
        <v>10000</v>
      </c>
      <c r="E24" s="141">
        <v>10000</v>
      </c>
      <c r="F24" s="141">
        <v>10000</v>
      </c>
      <c r="G24" s="141">
        <v>10000</v>
      </c>
      <c r="H24" s="141">
        <v>10000</v>
      </c>
      <c r="I24" s="141">
        <v>10000</v>
      </c>
      <c r="J24" s="141">
        <v>10000</v>
      </c>
      <c r="K24" s="141">
        <v>10000</v>
      </c>
      <c r="L24" s="142">
        <v>10000</v>
      </c>
      <c r="M24" s="174">
        <f t="shared" si="2"/>
        <v>100000</v>
      </c>
    </row>
    <row r="25" spans="1:13" x14ac:dyDescent="0.25">
      <c r="A25" s="36"/>
      <c r="B25" s="37"/>
      <c r="C25" s="38"/>
      <c r="D25" s="38"/>
      <c r="E25" s="38"/>
      <c r="F25" s="38"/>
      <c r="G25" s="38"/>
      <c r="H25" s="38"/>
      <c r="I25" s="38"/>
      <c r="J25" s="38"/>
      <c r="K25" s="38"/>
      <c r="L25" s="38"/>
      <c r="M25" s="38"/>
    </row>
    <row r="26" spans="1:13" x14ac:dyDescent="0.25">
      <c r="A26" s="271" t="s">
        <v>15</v>
      </c>
      <c r="B26" s="272"/>
      <c r="C26" s="154">
        <f>SUM(C16:C24)</f>
        <v>90000</v>
      </c>
      <c r="D26" s="155">
        <f>SUM(D16:D24)</f>
        <v>90000</v>
      </c>
      <c r="E26" s="155">
        <f t="shared" ref="E26:K26" si="3">SUM(E16:E23)</f>
        <v>80000</v>
      </c>
      <c r="F26" s="154">
        <f t="shared" si="3"/>
        <v>80000</v>
      </c>
      <c r="G26" s="154">
        <f t="shared" si="3"/>
        <v>80000</v>
      </c>
      <c r="H26" s="155">
        <f t="shared" si="3"/>
        <v>80000</v>
      </c>
      <c r="I26" s="155">
        <f t="shared" si="3"/>
        <v>80000</v>
      </c>
      <c r="J26" s="154">
        <f t="shared" si="3"/>
        <v>80000</v>
      </c>
      <c r="K26" s="155">
        <f t="shared" si="3"/>
        <v>80000</v>
      </c>
      <c r="L26" s="155">
        <f>SUM(L16:L24)</f>
        <v>90000</v>
      </c>
      <c r="M26" s="155">
        <f>SUM(M16:M24)</f>
        <v>900000</v>
      </c>
    </row>
    <row r="27" spans="1:13" x14ac:dyDescent="0.25">
      <c r="A27" s="36"/>
      <c r="B27" s="39"/>
      <c r="C27" s="36"/>
      <c r="D27" s="40"/>
      <c r="E27" s="41"/>
      <c r="F27" s="41"/>
      <c r="G27" s="36"/>
      <c r="H27" s="40"/>
      <c r="I27" s="41"/>
      <c r="J27" s="36"/>
      <c r="K27" s="40"/>
      <c r="L27" s="41"/>
      <c r="M27" s="42"/>
    </row>
    <row r="28" spans="1:13" x14ac:dyDescent="0.25">
      <c r="A28" s="185"/>
      <c r="B28" s="185"/>
      <c r="C28" s="185"/>
      <c r="D28" s="185"/>
      <c r="E28" s="185"/>
      <c r="F28" s="185"/>
      <c r="G28" s="185"/>
      <c r="H28" s="185"/>
      <c r="I28" s="185"/>
      <c r="J28" s="185"/>
      <c r="K28" s="185"/>
      <c r="L28" s="185"/>
      <c r="M28" s="185"/>
    </row>
    <row r="29" spans="1:13" ht="15.6" x14ac:dyDescent="0.25">
      <c r="A29" s="185"/>
      <c r="B29" s="185"/>
      <c r="C29" s="185"/>
      <c r="D29" s="185"/>
      <c r="E29" s="185"/>
      <c r="F29" s="185"/>
      <c r="G29" s="185"/>
      <c r="H29" s="185"/>
      <c r="I29" s="185"/>
      <c r="J29" s="185"/>
      <c r="K29" s="185"/>
      <c r="L29" s="197" t="s">
        <v>87</v>
      </c>
      <c r="M29" s="193">
        <f>M26/M11</f>
        <v>90</v>
      </c>
    </row>
    <row r="30" spans="1:13" x14ac:dyDescent="0.25">
      <c r="A30" s="185"/>
      <c r="B30" s="185"/>
      <c r="C30" s="185"/>
      <c r="D30" s="185"/>
      <c r="E30" s="185"/>
      <c r="F30" s="185"/>
      <c r="G30" s="185"/>
      <c r="H30" s="185"/>
      <c r="I30" s="185"/>
      <c r="J30" s="185"/>
      <c r="K30" s="185"/>
      <c r="L30" s="185"/>
      <c r="M30" s="185"/>
    </row>
    <row r="31" spans="1:13" x14ac:dyDescent="0.25">
      <c r="A31" s="108"/>
      <c r="B31" s="108"/>
      <c r="C31" s="108"/>
      <c r="D31" s="108"/>
      <c r="E31" s="108"/>
      <c r="F31" s="108"/>
      <c r="G31" s="108"/>
      <c r="H31" s="108"/>
      <c r="I31" s="108"/>
      <c r="J31" s="108"/>
      <c r="K31" s="108"/>
      <c r="L31" s="108"/>
      <c r="M31" s="108"/>
    </row>
    <row r="32" spans="1:13"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sheetData>
  <sheetProtection selectLockedCells="1"/>
  <mergeCells count="20">
    <mergeCell ref="B5:C5"/>
    <mergeCell ref="A1:H1"/>
    <mergeCell ref="I1:M1"/>
    <mergeCell ref="A16:B16"/>
    <mergeCell ref="F5:M5"/>
    <mergeCell ref="K4:M4"/>
    <mergeCell ref="A4:J4"/>
    <mergeCell ref="A14:B14"/>
    <mergeCell ref="A7:B7"/>
    <mergeCell ref="A26:B26"/>
    <mergeCell ref="A9:A10"/>
    <mergeCell ref="A11:A12"/>
    <mergeCell ref="A17:B17"/>
    <mergeCell ref="A18:B18"/>
    <mergeCell ref="A24:B24"/>
    <mergeCell ref="A23:B23"/>
    <mergeCell ref="A19:B19"/>
    <mergeCell ref="A22:B22"/>
    <mergeCell ref="A20:B20"/>
    <mergeCell ref="A21:B21"/>
  </mergeCells>
  <phoneticPr fontId="1" type="noConversion"/>
  <printOptions horizontalCentered="1"/>
  <pageMargins left="0.31" right="0.15748031496062992" top="0.72" bottom="0.31" header="0.41" footer="0.21"/>
  <pageSetup paperSize="9" scale="80" orientation="landscape" verticalDpi="0" r:id="rId1"/>
  <headerFooter alignWithMargins="0">
    <oddFooter>&amp;L&amp;D&amp;CCONFIDENTIAL&amp;R&amp;P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0"/>
  <sheetViews>
    <sheetView showGridLines="0" zoomScale="79" workbookViewId="0">
      <selection activeCell="A40" sqref="A40:A41"/>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s="184" customFormat="1" ht="21" customHeight="1" x14ac:dyDescent="0.25">
      <c r="A4" s="307" t="s">
        <v>58</v>
      </c>
      <c r="B4" s="308"/>
      <c r="C4" s="308"/>
      <c r="D4" s="308"/>
      <c r="E4" s="308"/>
      <c r="F4" s="308"/>
      <c r="G4" s="309" t="s">
        <v>25</v>
      </c>
      <c r="H4" s="310"/>
      <c r="I4" s="311" t="str">
        <f>Cover!J17</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87"/>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91">
        <v>10</v>
      </c>
      <c r="D9" s="91">
        <v>10</v>
      </c>
      <c r="E9" s="91">
        <v>10</v>
      </c>
      <c r="F9" s="91">
        <v>10</v>
      </c>
      <c r="G9" s="91">
        <v>10</v>
      </c>
      <c r="H9" s="91">
        <v>10</v>
      </c>
      <c r="I9" s="91">
        <v>10</v>
      </c>
      <c r="J9" s="91">
        <v>10</v>
      </c>
      <c r="K9" s="91">
        <v>10</v>
      </c>
      <c r="L9" s="91">
        <v>10</v>
      </c>
      <c r="M9" s="9">
        <f>SUM(C9:L9)</f>
        <v>100</v>
      </c>
    </row>
    <row r="10" spans="1:13" x14ac:dyDescent="0.25">
      <c r="A10" s="301"/>
      <c r="B10" s="120" t="s">
        <v>2</v>
      </c>
      <c r="C10" s="16">
        <f t="shared" ref="C10:M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6">
        <f t="shared" si="0"/>
        <v>0.1</v>
      </c>
      <c r="M10" s="8">
        <f t="shared" si="0"/>
        <v>1</v>
      </c>
    </row>
    <row r="11" spans="1:13" s="186" customFormat="1" x14ac:dyDescent="0.25">
      <c r="A11" s="300" t="s">
        <v>14</v>
      </c>
      <c r="B11" s="167" t="s">
        <v>31</v>
      </c>
      <c r="C11" s="168">
        <v>100</v>
      </c>
      <c r="D11" s="168">
        <v>100</v>
      </c>
      <c r="E11" s="168">
        <v>100</v>
      </c>
      <c r="F11" s="168">
        <v>100</v>
      </c>
      <c r="G11" s="168">
        <v>100</v>
      </c>
      <c r="H11" s="168">
        <v>100</v>
      </c>
      <c r="I11" s="168">
        <v>100</v>
      </c>
      <c r="J11" s="168">
        <v>100</v>
      </c>
      <c r="K11" s="168">
        <v>100</v>
      </c>
      <c r="L11" s="168">
        <v>100</v>
      </c>
      <c r="M11" s="165">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6">
        <f t="shared" si="1"/>
        <v>0.1</v>
      </c>
      <c r="M12" s="8">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1</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s="107" customFormat="1" ht="12.6" customHeight="1" x14ac:dyDescent="0.25">
      <c r="A16" s="294" t="s">
        <v>3</v>
      </c>
      <c r="B16" s="295"/>
      <c r="C16" s="125">
        <f t="shared" ref="C16:K16" si="2">$M$16*C12</f>
        <v>10000</v>
      </c>
      <c r="D16" s="126">
        <f t="shared" si="2"/>
        <v>10000</v>
      </c>
      <c r="E16" s="126">
        <f t="shared" si="2"/>
        <v>10000</v>
      </c>
      <c r="F16" s="126">
        <f t="shared" si="2"/>
        <v>10000</v>
      </c>
      <c r="G16" s="126">
        <f t="shared" si="2"/>
        <v>10000</v>
      </c>
      <c r="H16" s="126">
        <f t="shared" si="2"/>
        <v>10000</v>
      </c>
      <c r="I16" s="126">
        <f t="shared" si="2"/>
        <v>10000</v>
      </c>
      <c r="J16" s="126">
        <f t="shared" si="2"/>
        <v>10000</v>
      </c>
      <c r="K16" s="126">
        <f t="shared" si="2"/>
        <v>10000</v>
      </c>
      <c r="L16" s="127">
        <f>$M$16*L12</f>
        <v>10000</v>
      </c>
      <c r="M16" s="128">
        <v>100000</v>
      </c>
    </row>
    <row r="17" spans="1:13" s="107" customFormat="1" ht="12.6" customHeight="1" x14ac:dyDescent="0.25">
      <c r="A17" s="296" t="s">
        <v>5</v>
      </c>
      <c r="B17" s="297"/>
      <c r="C17" s="122">
        <f>$M$17*C12</f>
        <v>10000</v>
      </c>
      <c r="D17" s="122">
        <f t="shared" ref="D17:L17" si="3">$M$17*D12</f>
        <v>10000</v>
      </c>
      <c r="E17" s="122">
        <f t="shared" si="3"/>
        <v>10000</v>
      </c>
      <c r="F17" s="122">
        <f t="shared" si="3"/>
        <v>10000</v>
      </c>
      <c r="G17" s="122">
        <f t="shared" si="3"/>
        <v>10000</v>
      </c>
      <c r="H17" s="122">
        <f t="shared" si="3"/>
        <v>10000</v>
      </c>
      <c r="I17" s="122">
        <f t="shared" si="3"/>
        <v>10000</v>
      </c>
      <c r="J17" s="122">
        <f t="shared" si="3"/>
        <v>10000</v>
      </c>
      <c r="K17" s="122">
        <f t="shared" si="3"/>
        <v>10000</v>
      </c>
      <c r="L17" s="124">
        <f t="shared" si="3"/>
        <v>10000</v>
      </c>
      <c r="M17" s="129">
        <v>100000</v>
      </c>
    </row>
    <row r="18" spans="1:13" ht="12.6" customHeight="1" x14ac:dyDescent="0.25">
      <c r="A18" s="277" t="s">
        <v>54</v>
      </c>
      <c r="B18" s="278"/>
      <c r="C18" s="122">
        <f t="shared" ref="C18:K18" si="4">$M$18*C12</f>
        <v>10000</v>
      </c>
      <c r="D18" s="123">
        <f t="shared" si="4"/>
        <v>10000</v>
      </c>
      <c r="E18" s="123">
        <f t="shared" si="4"/>
        <v>10000</v>
      </c>
      <c r="F18" s="123">
        <f t="shared" si="4"/>
        <v>10000</v>
      </c>
      <c r="G18" s="123">
        <f t="shared" si="4"/>
        <v>10000</v>
      </c>
      <c r="H18" s="123">
        <f t="shared" si="4"/>
        <v>10000</v>
      </c>
      <c r="I18" s="123">
        <f t="shared" si="4"/>
        <v>10000</v>
      </c>
      <c r="J18" s="123">
        <f t="shared" si="4"/>
        <v>10000</v>
      </c>
      <c r="K18" s="123">
        <f t="shared" si="4"/>
        <v>10000</v>
      </c>
      <c r="L18" s="124">
        <f>$M$18*L12</f>
        <v>10000</v>
      </c>
      <c r="M18" s="129">
        <v>100000</v>
      </c>
    </row>
    <row r="19" spans="1:13" ht="12.6" customHeight="1" x14ac:dyDescent="0.25">
      <c r="A19" s="277" t="s">
        <v>4</v>
      </c>
      <c r="B19" s="278"/>
      <c r="C19" s="122">
        <f t="shared" ref="C19:L19" si="5">$M$19*C12</f>
        <v>10000</v>
      </c>
      <c r="D19" s="123">
        <f t="shared" si="5"/>
        <v>10000</v>
      </c>
      <c r="E19" s="123">
        <f t="shared" si="5"/>
        <v>10000</v>
      </c>
      <c r="F19" s="123">
        <f t="shared" si="5"/>
        <v>10000</v>
      </c>
      <c r="G19" s="123">
        <f t="shared" si="5"/>
        <v>10000</v>
      </c>
      <c r="H19" s="123">
        <f t="shared" si="5"/>
        <v>10000</v>
      </c>
      <c r="I19" s="123">
        <f t="shared" si="5"/>
        <v>10000</v>
      </c>
      <c r="J19" s="123">
        <f t="shared" si="5"/>
        <v>10000</v>
      </c>
      <c r="K19" s="123">
        <f t="shared" si="5"/>
        <v>10000</v>
      </c>
      <c r="L19" s="124">
        <f t="shared" si="5"/>
        <v>10000</v>
      </c>
      <c r="M19" s="129">
        <v>100000</v>
      </c>
    </row>
    <row r="20" spans="1:13" ht="12.6" customHeight="1" x14ac:dyDescent="0.25">
      <c r="A20" s="277" t="s">
        <v>6</v>
      </c>
      <c r="B20" s="278"/>
      <c r="C20" s="122">
        <f t="shared" ref="C20:K20" si="6">$M$20*C12</f>
        <v>10000</v>
      </c>
      <c r="D20" s="123">
        <f t="shared" si="6"/>
        <v>10000</v>
      </c>
      <c r="E20" s="123">
        <f t="shared" si="6"/>
        <v>10000</v>
      </c>
      <c r="F20" s="123">
        <f t="shared" si="6"/>
        <v>10000</v>
      </c>
      <c r="G20" s="123">
        <f t="shared" si="6"/>
        <v>10000</v>
      </c>
      <c r="H20" s="123">
        <f t="shared" si="6"/>
        <v>10000</v>
      </c>
      <c r="I20" s="123">
        <f t="shared" si="6"/>
        <v>10000</v>
      </c>
      <c r="J20" s="123">
        <f t="shared" si="6"/>
        <v>10000</v>
      </c>
      <c r="K20" s="123">
        <f t="shared" si="6"/>
        <v>10000</v>
      </c>
      <c r="L20" s="124">
        <f>$M$20*L12</f>
        <v>10000</v>
      </c>
      <c r="M20" s="129">
        <v>100000</v>
      </c>
    </row>
    <row r="21" spans="1:13" ht="12.6" customHeight="1" x14ac:dyDescent="0.25">
      <c r="A21" s="277" t="s">
        <v>7</v>
      </c>
      <c r="B21" s="278"/>
      <c r="C21" s="122">
        <f t="shared" ref="C21:K21" si="7">$M$21*C12</f>
        <v>10000</v>
      </c>
      <c r="D21" s="123">
        <f t="shared" si="7"/>
        <v>10000</v>
      </c>
      <c r="E21" s="123">
        <f t="shared" si="7"/>
        <v>10000</v>
      </c>
      <c r="F21" s="123">
        <f t="shared" si="7"/>
        <v>10000</v>
      </c>
      <c r="G21" s="123">
        <f t="shared" si="7"/>
        <v>10000</v>
      </c>
      <c r="H21" s="123">
        <f t="shared" si="7"/>
        <v>10000</v>
      </c>
      <c r="I21" s="123">
        <f t="shared" si="7"/>
        <v>10000</v>
      </c>
      <c r="J21" s="123">
        <f t="shared" si="7"/>
        <v>10000</v>
      </c>
      <c r="K21" s="123">
        <f t="shared" si="7"/>
        <v>10000</v>
      </c>
      <c r="L21" s="124">
        <f>$M$21*L12</f>
        <v>10000</v>
      </c>
      <c r="M21" s="129">
        <v>100000</v>
      </c>
    </row>
    <row r="22" spans="1:13" ht="12.6" customHeight="1" x14ac:dyDescent="0.25">
      <c r="A22" s="277" t="s">
        <v>9</v>
      </c>
      <c r="B22" s="278"/>
      <c r="C22" s="122">
        <f t="shared" ref="C22:L22" si="8">$M$22*C12</f>
        <v>10000</v>
      </c>
      <c r="D22" s="123">
        <f t="shared" si="8"/>
        <v>10000</v>
      </c>
      <c r="E22" s="123">
        <f t="shared" si="8"/>
        <v>10000</v>
      </c>
      <c r="F22" s="123">
        <f t="shared" si="8"/>
        <v>10000</v>
      </c>
      <c r="G22" s="123">
        <f t="shared" si="8"/>
        <v>10000</v>
      </c>
      <c r="H22" s="123">
        <f t="shared" si="8"/>
        <v>10000</v>
      </c>
      <c r="I22" s="123">
        <f t="shared" si="8"/>
        <v>10000</v>
      </c>
      <c r="J22" s="123">
        <f t="shared" si="8"/>
        <v>10000</v>
      </c>
      <c r="K22" s="123">
        <f t="shared" si="8"/>
        <v>10000</v>
      </c>
      <c r="L22" s="124">
        <f t="shared" si="8"/>
        <v>10000</v>
      </c>
      <c r="M22" s="129">
        <v>100000</v>
      </c>
    </row>
    <row r="23" spans="1:13" ht="12.6" customHeight="1" x14ac:dyDescent="0.25">
      <c r="A23" s="277" t="s">
        <v>8</v>
      </c>
      <c r="B23" s="278"/>
      <c r="C23" s="122">
        <f t="shared" ref="C23:K23" si="9">$M$23*C12</f>
        <v>10000</v>
      </c>
      <c r="D23" s="123">
        <f t="shared" si="9"/>
        <v>10000</v>
      </c>
      <c r="E23" s="123">
        <f t="shared" si="9"/>
        <v>10000</v>
      </c>
      <c r="F23" s="123">
        <f t="shared" si="9"/>
        <v>10000</v>
      </c>
      <c r="G23" s="123">
        <f t="shared" si="9"/>
        <v>10000</v>
      </c>
      <c r="H23" s="123">
        <f t="shared" si="9"/>
        <v>10000</v>
      </c>
      <c r="I23" s="123">
        <f t="shared" si="9"/>
        <v>10000</v>
      </c>
      <c r="J23" s="123">
        <f t="shared" si="9"/>
        <v>10000</v>
      </c>
      <c r="K23" s="123">
        <f t="shared" si="9"/>
        <v>10000</v>
      </c>
      <c r="L23" s="124">
        <f>$M$23*L12</f>
        <v>10000</v>
      </c>
      <c r="M23" s="129">
        <v>100000</v>
      </c>
    </row>
    <row r="24" spans="1:13" ht="12.6" customHeight="1" x14ac:dyDescent="0.25">
      <c r="A24" s="298" t="s">
        <v>57</v>
      </c>
      <c r="B24" s="299"/>
      <c r="C24" s="130">
        <f t="shared" ref="C24:K24" si="10">$M$24*C12</f>
        <v>10000</v>
      </c>
      <c r="D24" s="131">
        <f t="shared" si="10"/>
        <v>10000</v>
      </c>
      <c r="E24" s="131">
        <f t="shared" si="10"/>
        <v>10000</v>
      </c>
      <c r="F24" s="131">
        <f t="shared" si="10"/>
        <v>10000</v>
      </c>
      <c r="G24" s="131">
        <f t="shared" si="10"/>
        <v>10000</v>
      </c>
      <c r="H24" s="131">
        <f t="shared" si="10"/>
        <v>10000</v>
      </c>
      <c r="I24" s="131">
        <f t="shared" si="10"/>
        <v>10000</v>
      </c>
      <c r="J24" s="131">
        <f t="shared" si="10"/>
        <v>10000</v>
      </c>
      <c r="K24" s="131">
        <f t="shared" si="10"/>
        <v>10000</v>
      </c>
      <c r="L24" s="132">
        <f>$M$24*L12</f>
        <v>10000</v>
      </c>
      <c r="M24" s="133">
        <v>100000</v>
      </c>
    </row>
    <row r="25" spans="1:13" x14ac:dyDescent="0.25">
      <c r="A25" s="36"/>
      <c r="B25" s="37"/>
      <c r="C25" s="38"/>
      <c r="D25" s="38"/>
      <c r="E25" s="38"/>
      <c r="F25" s="38"/>
      <c r="G25" s="38"/>
      <c r="H25" s="38"/>
      <c r="I25" s="38"/>
      <c r="J25" s="38"/>
      <c r="K25" s="38"/>
      <c r="L25" s="38"/>
      <c r="M25" s="38"/>
    </row>
    <row r="26" spans="1:13" x14ac:dyDescent="0.25">
      <c r="A26" s="292" t="s">
        <v>15</v>
      </c>
      <c r="B26" s="293"/>
      <c r="C26" s="151">
        <f t="shared" ref="C26:M26" si="11">SUM(C16:C24)</f>
        <v>90000</v>
      </c>
      <c r="D26" s="152">
        <f t="shared" si="11"/>
        <v>90000</v>
      </c>
      <c r="E26" s="152">
        <f t="shared" si="11"/>
        <v>90000</v>
      </c>
      <c r="F26" s="152">
        <f t="shared" si="11"/>
        <v>90000</v>
      </c>
      <c r="G26" s="152">
        <f t="shared" si="11"/>
        <v>90000</v>
      </c>
      <c r="H26" s="152">
        <f t="shared" si="11"/>
        <v>90000</v>
      </c>
      <c r="I26" s="152">
        <f t="shared" si="11"/>
        <v>90000</v>
      </c>
      <c r="J26" s="152">
        <f t="shared" si="11"/>
        <v>90000</v>
      </c>
      <c r="K26" s="152">
        <f t="shared" si="11"/>
        <v>90000</v>
      </c>
      <c r="L26" s="152">
        <f t="shared" si="11"/>
        <v>90000</v>
      </c>
      <c r="M26" s="153">
        <f t="shared" si="11"/>
        <v>900000</v>
      </c>
    </row>
    <row r="27" spans="1:13" x14ac:dyDescent="0.25">
      <c r="A27" s="36"/>
      <c r="B27" s="39"/>
      <c r="C27" s="36"/>
      <c r="D27" s="40"/>
      <c r="E27" s="41"/>
      <c r="F27" s="41"/>
      <c r="G27" s="36"/>
      <c r="H27" s="40"/>
      <c r="I27" s="41"/>
      <c r="J27" s="36"/>
      <c r="K27" s="40"/>
      <c r="L27" s="41"/>
      <c r="M27" s="42"/>
    </row>
    <row r="28" spans="1:13" s="185" customFormat="1" x14ac:dyDescent="0.25"/>
    <row r="29" spans="1:13" s="185" customFormat="1" ht="15.6" x14ac:dyDescent="0.25">
      <c r="L29" s="196" t="s">
        <v>86</v>
      </c>
      <c r="M29" s="192">
        <f>M26/M11</f>
        <v>900</v>
      </c>
    </row>
    <row r="30" spans="1:13" s="185" customFormat="1" x14ac:dyDescent="0.25"/>
    <row r="31" spans="1:13" x14ac:dyDescent="0.25">
      <c r="A31" s="108"/>
      <c r="B31" s="108"/>
      <c r="C31" s="108"/>
      <c r="D31" s="108"/>
      <c r="E31" s="108"/>
      <c r="F31" s="108"/>
      <c r="G31" s="108"/>
      <c r="H31" s="108"/>
      <c r="I31" s="108"/>
      <c r="J31" s="108"/>
      <c r="K31" s="108"/>
      <c r="L31" s="108"/>
      <c r="M31" s="108"/>
    </row>
    <row r="32" spans="1:13"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sheetData>
  <sheetProtection selectLockedCells="1"/>
  <mergeCells count="20">
    <mergeCell ref="A9:A10"/>
    <mergeCell ref="A11:A12"/>
    <mergeCell ref="A14:B14"/>
    <mergeCell ref="D1:M1"/>
    <mergeCell ref="F5:M5"/>
    <mergeCell ref="A7:B7"/>
    <mergeCell ref="A4:F4"/>
    <mergeCell ref="G4:H4"/>
    <mergeCell ref="I4:M4"/>
    <mergeCell ref="B5:C5"/>
    <mergeCell ref="A26:B26"/>
    <mergeCell ref="A16:B16"/>
    <mergeCell ref="A17:B17"/>
    <mergeCell ref="A18:B18"/>
    <mergeCell ref="A19:B19"/>
    <mergeCell ref="A20:B20"/>
    <mergeCell ref="A21:B21"/>
    <mergeCell ref="A22:B22"/>
    <mergeCell ref="A23:B23"/>
    <mergeCell ref="A24:B24"/>
  </mergeCells>
  <phoneticPr fontId="1" type="noConversion"/>
  <printOptions horizontalCentered="1"/>
  <pageMargins left="0.23622047244094491" right="0.15748031496062992" top="0.55000000000000004" bottom="0.34" header="0.51181102362204722" footer="0.21"/>
  <pageSetup paperSize="9" scale="65" orientation="landscape" verticalDpi="0" r:id="rId1"/>
  <headerFooter alignWithMargins="0">
    <oddFooter>&amp;L&amp;D&amp;CCONFIDENTIAL&amp;R&amp;P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11"/>
  <sheetViews>
    <sheetView showGridLines="0" zoomScale="79" workbookViewId="0">
      <selection activeCell="G59" sqref="G59"/>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4" width="15.6640625" style="108" bestFit="1" customWidth="1"/>
    <col min="15"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ht="21" customHeight="1" x14ac:dyDescent="0.25">
      <c r="A4" s="307" t="s">
        <v>34</v>
      </c>
      <c r="B4" s="308"/>
      <c r="C4" s="308"/>
      <c r="D4" s="308"/>
      <c r="E4" s="308"/>
      <c r="F4" s="27"/>
      <c r="G4" s="309" t="s">
        <v>25</v>
      </c>
      <c r="H4" s="310"/>
      <c r="I4" s="311" t="str">
        <f>Cover!J17</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78"/>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101">
        <v>10</v>
      </c>
      <c r="D9" s="101">
        <v>10</v>
      </c>
      <c r="E9" s="101">
        <v>10</v>
      </c>
      <c r="F9" s="101">
        <v>10</v>
      </c>
      <c r="G9" s="101">
        <v>10</v>
      </c>
      <c r="H9" s="101">
        <v>10</v>
      </c>
      <c r="I9" s="101">
        <v>10</v>
      </c>
      <c r="J9" s="101">
        <v>10</v>
      </c>
      <c r="K9" s="101">
        <v>10</v>
      </c>
      <c r="L9" s="116">
        <v>10</v>
      </c>
      <c r="M9" s="112">
        <f>SUM(C9:L9)</f>
        <v>100</v>
      </c>
    </row>
    <row r="10" spans="1:13" x14ac:dyDescent="0.25">
      <c r="A10" s="301"/>
      <c r="B10" s="120" t="s">
        <v>2</v>
      </c>
      <c r="C10" s="16">
        <f t="shared" ref="C10:M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17">
        <f t="shared" si="0"/>
        <v>0.1</v>
      </c>
      <c r="M10" s="113">
        <f t="shared" si="0"/>
        <v>1</v>
      </c>
    </row>
    <row r="11" spans="1:13" s="186" customFormat="1" x14ac:dyDescent="0.25">
      <c r="A11" s="300" t="s">
        <v>14</v>
      </c>
      <c r="B11" s="167" t="s">
        <v>31</v>
      </c>
      <c r="C11" s="170">
        <v>100</v>
      </c>
      <c r="D11" s="170">
        <v>100</v>
      </c>
      <c r="E11" s="170">
        <v>100</v>
      </c>
      <c r="F11" s="170">
        <v>100</v>
      </c>
      <c r="G11" s="170">
        <v>100</v>
      </c>
      <c r="H11" s="170">
        <v>100</v>
      </c>
      <c r="I11" s="170">
        <v>100</v>
      </c>
      <c r="J11" s="170">
        <v>100</v>
      </c>
      <c r="K11" s="170">
        <v>100</v>
      </c>
      <c r="L11" s="171">
        <v>100</v>
      </c>
      <c r="M11" s="166">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17">
        <f t="shared" si="1"/>
        <v>0.1</v>
      </c>
      <c r="M12" s="113">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77</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ht="12.6" customHeight="1" x14ac:dyDescent="0.25">
      <c r="A16" s="318" t="s">
        <v>68</v>
      </c>
      <c r="B16" s="319"/>
      <c r="C16" s="126">
        <f t="shared" ref="C16:C24" si="2">M16*$C$12</f>
        <v>10000</v>
      </c>
      <c r="D16" s="126">
        <f t="shared" ref="D16:D24" si="3">M16*D$12</f>
        <v>10000</v>
      </c>
      <c r="E16" s="126">
        <f t="shared" ref="E16:E24" si="4">M16*E$12</f>
        <v>10000</v>
      </c>
      <c r="F16" s="126">
        <f t="shared" ref="F16:F24" si="5">M16*F$12</f>
        <v>10000</v>
      </c>
      <c r="G16" s="126">
        <f t="shared" ref="G16:G24" si="6">M16*G$12</f>
        <v>10000</v>
      </c>
      <c r="H16" s="126">
        <f t="shared" ref="H16:H24" si="7">M16*H$12</f>
        <v>10000</v>
      </c>
      <c r="I16" s="126">
        <f t="shared" ref="I16:I24" si="8">M16*I$12</f>
        <v>10000</v>
      </c>
      <c r="J16" s="126">
        <f t="shared" ref="J16:J24" si="9">M16*J$12</f>
        <v>10000</v>
      </c>
      <c r="K16" s="126">
        <f t="shared" ref="K16:K24" si="10">M16*K$12</f>
        <v>10000</v>
      </c>
      <c r="L16" s="127">
        <f t="shared" ref="L16:L24" si="11">M16*L$12</f>
        <v>10000</v>
      </c>
      <c r="M16" s="143">
        <v>100000</v>
      </c>
    </row>
    <row r="17" spans="1:14" ht="12.6" customHeight="1" x14ac:dyDescent="0.25">
      <c r="A17" s="313" t="s">
        <v>69</v>
      </c>
      <c r="B17" s="315"/>
      <c r="C17" s="144">
        <f t="shared" si="2"/>
        <v>10000</v>
      </c>
      <c r="D17" s="144">
        <f t="shared" si="3"/>
        <v>10000</v>
      </c>
      <c r="E17" s="144">
        <f t="shared" si="4"/>
        <v>10000</v>
      </c>
      <c r="F17" s="144">
        <f t="shared" si="5"/>
        <v>10000</v>
      </c>
      <c r="G17" s="144">
        <f t="shared" si="6"/>
        <v>10000</v>
      </c>
      <c r="H17" s="144">
        <f t="shared" si="7"/>
        <v>10000</v>
      </c>
      <c r="I17" s="144">
        <f t="shared" si="8"/>
        <v>10000</v>
      </c>
      <c r="J17" s="144">
        <f t="shared" si="9"/>
        <v>10000</v>
      </c>
      <c r="K17" s="144">
        <f t="shared" si="10"/>
        <v>10000</v>
      </c>
      <c r="L17" s="145">
        <f t="shared" si="11"/>
        <v>10000</v>
      </c>
      <c r="M17" s="146">
        <v>100000</v>
      </c>
    </row>
    <row r="18" spans="1:14" ht="12.6" customHeight="1" x14ac:dyDescent="0.25">
      <c r="A18" s="313" t="s">
        <v>70</v>
      </c>
      <c r="B18" s="315"/>
      <c r="C18" s="144">
        <f t="shared" si="2"/>
        <v>10000</v>
      </c>
      <c r="D18" s="144">
        <f t="shared" si="3"/>
        <v>10000</v>
      </c>
      <c r="E18" s="144">
        <f t="shared" si="4"/>
        <v>10000</v>
      </c>
      <c r="F18" s="144">
        <f t="shared" si="5"/>
        <v>10000</v>
      </c>
      <c r="G18" s="144">
        <f t="shared" si="6"/>
        <v>10000</v>
      </c>
      <c r="H18" s="144">
        <f t="shared" si="7"/>
        <v>10000</v>
      </c>
      <c r="I18" s="144">
        <f t="shared" si="8"/>
        <v>10000</v>
      </c>
      <c r="J18" s="144">
        <f t="shared" si="9"/>
        <v>10000</v>
      </c>
      <c r="K18" s="144">
        <f t="shared" si="10"/>
        <v>10000</v>
      </c>
      <c r="L18" s="145">
        <f t="shared" si="11"/>
        <v>10000</v>
      </c>
      <c r="M18" s="146">
        <v>100000</v>
      </c>
    </row>
    <row r="19" spans="1:14" ht="12.6" customHeight="1" x14ac:dyDescent="0.25">
      <c r="A19" s="313" t="s">
        <v>71</v>
      </c>
      <c r="B19" s="315"/>
      <c r="C19" s="144">
        <f t="shared" si="2"/>
        <v>10000</v>
      </c>
      <c r="D19" s="144">
        <f t="shared" si="3"/>
        <v>10000</v>
      </c>
      <c r="E19" s="144">
        <f t="shared" si="4"/>
        <v>10000</v>
      </c>
      <c r="F19" s="144">
        <f t="shared" si="5"/>
        <v>10000</v>
      </c>
      <c r="G19" s="144">
        <f t="shared" si="6"/>
        <v>10000</v>
      </c>
      <c r="H19" s="144">
        <f t="shared" si="7"/>
        <v>10000</v>
      </c>
      <c r="I19" s="144">
        <f t="shared" si="8"/>
        <v>10000</v>
      </c>
      <c r="J19" s="144">
        <f t="shared" si="9"/>
        <v>10000</v>
      </c>
      <c r="K19" s="144">
        <f t="shared" si="10"/>
        <v>10000</v>
      </c>
      <c r="L19" s="145">
        <f t="shared" si="11"/>
        <v>10000</v>
      </c>
      <c r="M19" s="146">
        <v>100000</v>
      </c>
    </row>
    <row r="20" spans="1:14" ht="12.6" customHeight="1" x14ac:dyDescent="0.25">
      <c r="A20" s="313" t="s">
        <v>72</v>
      </c>
      <c r="B20" s="315"/>
      <c r="C20" s="144">
        <f t="shared" si="2"/>
        <v>10000</v>
      </c>
      <c r="D20" s="144">
        <f t="shared" si="3"/>
        <v>10000</v>
      </c>
      <c r="E20" s="144">
        <f t="shared" si="4"/>
        <v>10000</v>
      </c>
      <c r="F20" s="144">
        <f t="shared" si="5"/>
        <v>10000</v>
      </c>
      <c r="G20" s="144">
        <f t="shared" si="6"/>
        <v>10000</v>
      </c>
      <c r="H20" s="144">
        <f t="shared" si="7"/>
        <v>10000</v>
      </c>
      <c r="I20" s="144">
        <f t="shared" si="8"/>
        <v>10000</v>
      </c>
      <c r="J20" s="144">
        <f t="shared" si="9"/>
        <v>10000</v>
      </c>
      <c r="K20" s="144">
        <f t="shared" si="10"/>
        <v>10000</v>
      </c>
      <c r="L20" s="145">
        <f t="shared" si="11"/>
        <v>10000</v>
      </c>
      <c r="M20" s="146">
        <v>100000</v>
      </c>
    </row>
    <row r="21" spans="1:14" ht="12.6" customHeight="1" x14ac:dyDescent="0.25">
      <c r="A21" s="313" t="s">
        <v>74</v>
      </c>
      <c r="B21" s="315"/>
      <c r="C21" s="144">
        <f t="shared" si="2"/>
        <v>10000</v>
      </c>
      <c r="D21" s="144">
        <f t="shared" si="3"/>
        <v>10000</v>
      </c>
      <c r="E21" s="144">
        <f t="shared" si="4"/>
        <v>10000</v>
      </c>
      <c r="F21" s="144">
        <f t="shared" si="5"/>
        <v>10000</v>
      </c>
      <c r="G21" s="144">
        <f t="shared" si="6"/>
        <v>10000</v>
      </c>
      <c r="H21" s="144">
        <f t="shared" si="7"/>
        <v>10000</v>
      </c>
      <c r="I21" s="144">
        <f t="shared" si="8"/>
        <v>10000</v>
      </c>
      <c r="J21" s="144">
        <f t="shared" si="9"/>
        <v>10000</v>
      </c>
      <c r="K21" s="144">
        <f t="shared" si="10"/>
        <v>10000</v>
      </c>
      <c r="L21" s="145">
        <f t="shared" si="11"/>
        <v>10000</v>
      </c>
      <c r="M21" s="146">
        <v>100000</v>
      </c>
    </row>
    <row r="22" spans="1:14" ht="12.6" customHeight="1" x14ac:dyDescent="0.25">
      <c r="A22" s="313" t="s">
        <v>75</v>
      </c>
      <c r="B22" s="314"/>
      <c r="C22" s="144">
        <f>M22*$C$12</f>
        <v>10000</v>
      </c>
      <c r="D22" s="144">
        <f>M22*D$12</f>
        <v>10000</v>
      </c>
      <c r="E22" s="144">
        <f>M22*E$12</f>
        <v>10000</v>
      </c>
      <c r="F22" s="144">
        <f>M22*F$12</f>
        <v>10000</v>
      </c>
      <c r="G22" s="144">
        <f>M22*G$12</f>
        <v>10000</v>
      </c>
      <c r="H22" s="144">
        <f>M22*H$12</f>
        <v>10000</v>
      </c>
      <c r="I22" s="144">
        <f>M22*I$12</f>
        <v>10000</v>
      </c>
      <c r="J22" s="144">
        <f>M22*J$12</f>
        <v>10000</v>
      </c>
      <c r="K22" s="144">
        <f>M22*K$12</f>
        <v>10000</v>
      </c>
      <c r="L22" s="145">
        <f>M22*L$12</f>
        <v>10000</v>
      </c>
      <c r="M22" s="146">
        <v>100000</v>
      </c>
    </row>
    <row r="23" spans="1:14" ht="12.6" customHeight="1" x14ac:dyDescent="0.25">
      <c r="A23" s="313" t="s">
        <v>76</v>
      </c>
      <c r="B23" s="314"/>
      <c r="C23" s="144">
        <f>M23*$C$12</f>
        <v>10000</v>
      </c>
      <c r="D23" s="144">
        <f>M23*D$12</f>
        <v>10000</v>
      </c>
      <c r="E23" s="144">
        <f>M23*E$12</f>
        <v>10000</v>
      </c>
      <c r="F23" s="144">
        <f>M23*F$12</f>
        <v>10000</v>
      </c>
      <c r="G23" s="144">
        <f>M23*G$12</f>
        <v>10000</v>
      </c>
      <c r="H23" s="144">
        <f>M23*H$12</f>
        <v>10000</v>
      </c>
      <c r="I23" s="144">
        <f>M23*I$12</f>
        <v>10000</v>
      </c>
      <c r="J23" s="144">
        <f>M23*J$12</f>
        <v>10000</v>
      </c>
      <c r="K23" s="144">
        <f>M23*K$12</f>
        <v>10000</v>
      </c>
      <c r="L23" s="145">
        <f>M23*L$12</f>
        <v>10000</v>
      </c>
      <c r="M23" s="146">
        <v>100000</v>
      </c>
    </row>
    <row r="24" spans="1:14" ht="12.6" customHeight="1" x14ac:dyDescent="0.25">
      <c r="A24" s="316" t="s">
        <v>73</v>
      </c>
      <c r="B24" s="317"/>
      <c r="C24" s="131">
        <f t="shared" si="2"/>
        <v>10000</v>
      </c>
      <c r="D24" s="131">
        <f t="shared" si="3"/>
        <v>10000</v>
      </c>
      <c r="E24" s="131">
        <f t="shared" si="4"/>
        <v>10000</v>
      </c>
      <c r="F24" s="131">
        <f t="shared" si="5"/>
        <v>10000</v>
      </c>
      <c r="G24" s="131">
        <f t="shared" si="6"/>
        <v>10000</v>
      </c>
      <c r="H24" s="131">
        <f t="shared" si="7"/>
        <v>10000</v>
      </c>
      <c r="I24" s="131">
        <f t="shared" si="8"/>
        <v>10000</v>
      </c>
      <c r="J24" s="131">
        <f t="shared" si="9"/>
        <v>10000</v>
      </c>
      <c r="K24" s="131">
        <f t="shared" si="10"/>
        <v>10000</v>
      </c>
      <c r="L24" s="132">
        <f t="shared" si="11"/>
        <v>10000</v>
      </c>
      <c r="M24" s="147">
        <v>100000</v>
      </c>
    </row>
    <row r="25" spans="1:14" ht="12.6" customHeight="1" x14ac:dyDescent="0.25">
      <c r="A25" s="111"/>
      <c r="B25" s="111"/>
      <c r="C25" s="38"/>
      <c r="D25" s="38"/>
      <c r="E25" s="38"/>
      <c r="F25" s="38"/>
      <c r="G25" s="38"/>
      <c r="H25" s="38"/>
      <c r="I25" s="38"/>
      <c r="J25" s="38"/>
      <c r="K25" s="38"/>
      <c r="L25" s="38"/>
      <c r="M25" s="38"/>
    </row>
    <row r="26" spans="1:14" s="109" customFormat="1" ht="12.6" customHeight="1" x14ac:dyDescent="0.25">
      <c r="A26" s="292" t="s">
        <v>15</v>
      </c>
      <c r="B26" s="293"/>
      <c r="C26" s="148">
        <f t="shared" ref="C26:L26" si="12">SUM(C16:C24)</f>
        <v>90000</v>
      </c>
      <c r="D26" s="149">
        <f t="shared" si="12"/>
        <v>90000</v>
      </c>
      <c r="E26" s="149">
        <f t="shared" si="12"/>
        <v>90000</v>
      </c>
      <c r="F26" s="149">
        <f t="shared" si="12"/>
        <v>90000</v>
      </c>
      <c r="G26" s="149">
        <f t="shared" si="12"/>
        <v>90000</v>
      </c>
      <c r="H26" s="149">
        <f t="shared" si="12"/>
        <v>90000</v>
      </c>
      <c r="I26" s="149">
        <f t="shared" si="12"/>
        <v>90000</v>
      </c>
      <c r="J26" s="149">
        <f t="shared" si="12"/>
        <v>90000</v>
      </c>
      <c r="K26" s="149">
        <f t="shared" si="12"/>
        <v>90000</v>
      </c>
      <c r="L26" s="149">
        <f t="shared" si="12"/>
        <v>90000</v>
      </c>
      <c r="M26" s="150">
        <f>SUM(C26:L26)</f>
        <v>900000</v>
      </c>
      <c r="N26" s="108"/>
    </row>
    <row r="27" spans="1:14" s="107" customFormat="1" ht="12.6" customHeight="1" x14ac:dyDescent="0.25">
      <c r="A27" s="114"/>
      <c r="B27" s="103"/>
      <c r="C27" s="36"/>
      <c r="D27" s="40"/>
      <c r="E27" s="41"/>
      <c r="F27" s="41"/>
      <c r="G27" s="36"/>
      <c r="H27" s="40"/>
      <c r="I27" s="41"/>
      <c r="J27" s="36"/>
      <c r="K27" s="40"/>
      <c r="L27" s="41"/>
      <c r="M27" s="42"/>
      <c r="N27" s="108"/>
    </row>
    <row r="28" spans="1:14" ht="12.6" customHeight="1" x14ac:dyDescent="0.25">
      <c r="A28" s="114"/>
      <c r="B28" s="194"/>
      <c r="C28" s="185"/>
      <c r="D28" s="185"/>
      <c r="E28" s="185"/>
      <c r="F28" s="185"/>
      <c r="G28" s="185"/>
      <c r="H28" s="185"/>
      <c r="I28" s="185"/>
      <c r="J28" s="185"/>
      <c r="K28" s="185"/>
      <c r="L28" s="185"/>
      <c r="M28" s="185"/>
    </row>
    <row r="29" spans="1:14" s="109" customFormat="1" ht="12.6" customHeight="1" x14ac:dyDescent="0.25">
      <c r="A29" s="114"/>
      <c r="B29" s="194"/>
      <c r="C29" s="185"/>
      <c r="D29" s="185"/>
      <c r="E29" s="185"/>
      <c r="F29" s="185"/>
      <c r="G29" s="185"/>
      <c r="H29" s="185"/>
      <c r="I29" s="185"/>
      <c r="J29" s="185"/>
      <c r="K29" s="195"/>
      <c r="L29" s="196" t="s">
        <v>85</v>
      </c>
      <c r="M29" s="192">
        <f>M26/M11</f>
        <v>900</v>
      </c>
      <c r="N29" s="108"/>
    </row>
    <row r="30" spans="1:14" x14ac:dyDescent="0.25">
      <c r="A30" s="114"/>
      <c r="B30" s="194"/>
      <c r="C30" s="185"/>
      <c r="D30" s="185"/>
      <c r="E30" s="185"/>
      <c r="F30" s="185"/>
      <c r="G30" s="185"/>
      <c r="H30" s="185"/>
      <c r="I30" s="185"/>
      <c r="J30" s="185"/>
      <c r="K30" s="185"/>
      <c r="L30" s="185"/>
      <c r="M30" s="185"/>
    </row>
    <row r="31" spans="1:14" x14ac:dyDescent="0.25">
      <c r="A31" s="115"/>
      <c r="B31" s="110"/>
      <c r="C31" s="108"/>
      <c r="D31" s="108"/>
      <c r="E31" s="108"/>
      <c r="F31" s="108"/>
      <c r="G31" s="108"/>
      <c r="H31" s="108"/>
      <c r="I31" s="108"/>
      <c r="J31" s="108"/>
      <c r="K31" s="108"/>
      <c r="L31" s="108"/>
      <c r="M31" s="108"/>
    </row>
    <row r="32" spans="1:14" x14ac:dyDescent="0.25">
      <c r="A32" s="115"/>
      <c r="B32" s="110"/>
      <c r="C32" s="108"/>
      <c r="D32" s="108"/>
      <c r="E32" s="108"/>
      <c r="F32" s="108"/>
      <c r="G32" s="108"/>
      <c r="H32" s="108"/>
      <c r="I32" s="108"/>
      <c r="J32" s="108"/>
      <c r="K32" s="108"/>
      <c r="L32" s="108"/>
      <c r="M32" s="108"/>
    </row>
    <row r="33" spans="1:13" x14ac:dyDescent="0.25">
      <c r="A33" s="115"/>
      <c r="B33" s="110"/>
      <c r="C33" s="108"/>
      <c r="D33" s="108"/>
      <c r="E33" s="108"/>
      <c r="F33" s="108"/>
      <c r="G33" s="108"/>
      <c r="H33" s="108"/>
      <c r="I33" s="108"/>
      <c r="J33" s="108"/>
      <c r="K33" s="108"/>
      <c r="L33" s="108"/>
      <c r="M33" s="108"/>
    </row>
    <row r="34" spans="1:13" x14ac:dyDescent="0.25">
      <c r="A34" s="115"/>
      <c r="B34" s="110"/>
      <c r="C34" s="108"/>
      <c r="D34" s="108"/>
      <c r="E34" s="108"/>
      <c r="F34" s="108"/>
      <c r="G34" s="108"/>
      <c r="H34" s="108"/>
      <c r="I34" s="108"/>
      <c r="J34" s="108"/>
      <c r="K34" s="108"/>
      <c r="L34" s="108"/>
      <c r="M34" s="108"/>
    </row>
    <row r="35" spans="1:13" x14ac:dyDescent="0.25">
      <c r="A35" s="115"/>
      <c r="B35" s="110"/>
      <c r="C35" s="108"/>
      <c r="D35" s="108"/>
      <c r="E35" s="108"/>
      <c r="F35" s="108"/>
      <c r="G35" s="108"/>
      <c r="H35" s="108"/>
      <c r="I35" s="108"/>
      <c r="J35" s="108"/>
      <c r="K35" s="108"/>
      <c r="L35" s="108"/>
      <c r="M35" s="108"/>
    </row>
    <row r="36" spans="1:13" x14ac:dyDescent="0.25">
      <c r="A36" s="115"/>
      <c r="B36" s="110"/>
      <c r="C36" s="108"/>
      <c r="D36" s="108"/>
      <c r="E36" s="108"/>
      <c r="F36" s="108"/>
      <c r="G36" s="108"/>
      <c r="H36" s="108"/>
      <c r="I36" s="108"/>
      <c r="J36" s="108"/>
      <c r="K36" s="108"/>
      <c r="L36" s="108"/>
      <c r="M36" s="108"/>
    </row>
    <row r="37" spans="1:13" x14ac:dyDescent="0.25">
      <c r="A37" s="115"/>
      <c r="B37" s="110"/>
      <c r="C37" s="108"/>
      <c r="D37" s="108"/>
      <c r="E37" s="108"/>
      <c r="F37" s="108"/>
      <c r="G37" s="108"/>
      <c r="H37" s="108"/>
      <c r="I37" s="108"/>
      <c r="J37" s="108"/>
      <c r="K37" s="108"/>
      <c r="L37" s="108"/>
      <c r="M37" s="108"/>
    </row>
    <row r="38" spans="1:13" x14ac:dyDescent="0.25">
      <c r="A38" s="115"/>
      <c r="B38" s="110"/>
      <c r="C38" s="108"/>
      <c r="D38" s="108"/>
      <c r="E38" s="108"/>
      <c r="F38" s="108"/>
      <c r="G38" s="108"/>
      <c r="H38" s="108"/>
      <c r="I38" s="108"/>
      <c r="J38" s="108"/>
      <c r="K38" s="108"/>
      <c r="L38" s="108"/>
      <c r="M38" s="108"/>
    </row>
    <row r="39" spans="1:13" x14ac:dyDescent="0.25">
      <c r="A39" s="115"/>
      <c r="B39" s="110"/>
      <c r="C39" s="108"/>
      <c r="D39" s="108"/>
      <c r="E39" s="108"/>
      <c r="F39" s="108"/>
      <c r="G39" s="108"/>
      <c r="H39" s="108"/>
      <c r="I39" s="108"/>
      <c r="J39" s="108"/>
      <c r="K39" s="108"/>
      <c r="L39" s="108"/>
      <c r="M39" s="108"/>
    </row>
    <row r="40" spans="1:13" x14ac:dyDescent="0.25">
      <c r="A40" s="115"/>
      <c r="B40" s="110"/>
      <c r="C40" s="108"/>
      <c r="D40" s="108"/>
      <c r="E40" s="108"/>
      <c r="F40" s="108"/>
      <c r="G40" s="108"/>
      <c r="H40" s="108"/>
      <c r="I40" s="108"/>
      <c r="J40" s="108"/>
      <c r="K40" s="108"/>
      <c r="L40" s="108"/>
      <c r="M40" s="108"/>
    </row>
    <row r="41" spans="1:13" x14ac:dyDescent="0.25">
      <c r="A41" s="115"/>
      <c r="B41" s="110"/>
      <c r="C41" s="108"/>
      <c r="D41" s="108"/>
      <c r="E41" s="108"/>
      <c r="F41" s="108"/>
      <c r="G41" s="108"/>
      <c r="H41" s="108"/>
      <c r="I41" s="108"/>
      <c r="J41" s="108"/>
      <c r="K41" s="108"/>
      <c r="L41" s="108"/>
      <c r="M41" s="108"/>
    </row>
    <row r="42" spans="1:13" x14ac:dyDescent="0.25">
      <c r="A42" s="115"/>
      <c r="B42" s="110"/>
      <c r="C42" s="108"/>
      <c r="D42" s="108"/>
      <c r="E42" s="108"/>
      <c r="F42" s="108"/>
      <c r="G42" s="108"/>
      <c r="H42" s="108"/>
      <c r="I42" s="108"/>
      <c r="J42" s="108"/>
      <c r="K42" s="108"/>
      <c r="L42" s="108"/>
      <c r="M42" s="108"/>
    </row>
    <row r="43" spans="1:13" x14ac:dyDescent="0.25">
      <c r="A43" s="115"/>
      <c r="B43" s="110"/>
      <c r="C43" s="108"/>
      <c r="D43" s="108"/>
      <c r="E43" s="108"/>
      <c r="F43" s="108"/>
      <c r="G43" s="108"/>
      <c r="H43" s="108"/>
      <c r="I43" s="108"/>
      <c r="J43" s="108"/>
      <c r="K43" s="108"/>
      <c r="L43" s="108"/>
      <c r="M43" s="108"/>
    </row>
    <row r="44" spans="1:13" x14ac:dyDescent="0.25">
      <c r="A44" s="115"/>
      <c r="B44" s="110"/>
      <c r="C44" s="108"/>
      <c r="D44" s="108"/>
      <c r="E44" s="108"/>
      <c r="F44" s="108"/>
      <c r="G44" s="108"/>
      <c r="H44" s="108"/>
      <c r="I44" s="108"/>
      <c r="J44" s="108"/>
      <c r="K44" s="108"/>
      <c r="L44" s="108"/>
      <c r="M44" s="108"/>
    </row>
    <row r="45" spans="1:13" x14ac:dyDescent="0.25">
      <c r="A45" s="115"/>
      <c r="B45" s="110"/>
      <c r="C45" s="108"/>
      <c r="D45" s="108"/>
      <c r="E45" s="108"/>
      <c r="F45" s="108"/>
      <c r="G45" s="108"/>
      <c r="H45" s="108"/>
      <c r="I45" s="108"/>
      <c r="J45" s="108"/>
      <c r="K45" s="108"/>
      <c r="L45" s="108"/>
      <c r="M45" s="108"/>
    </row>
    <row r="46" spans="1:13" x14ac:dyDescent="0.25">
      <c r="A46" s="115"/>
      <c r="B46" s="110"/>
      <c r="C46" s="108"/>
      <c r="D46" s="108"/>
      <c r="E46" s="108"/>
      <c r="F46" s="108"/>
      <c r="G46" s="108"/>
      <c r="H46" s="108"/>
      <c r="I46" s="108"/>
      <c r="J46" s="108"/>
      <c r="K46" s="108"/>
      <c r="L46" s="108"/>
      <c r="M46" s="108"/>
    </row>
    <row r="47" spans="1:13" x14ac:dyDescent="0.25">
      <c r="A47" s="115"/>
      <c r="B47" s="110"/>
      <c r="C47" s="108"/>
      <c r="D47" s="108"/>
      <c r="E47" s="108"/>
      <c r="F47" s="108"/>
      <c r="G47" s="108"/>
      <c r="H47" s="108"/>
      <c r="I47" s="108"/>
      <c r="J47" s="108"/>
      <c r="K47" s="108"/>
      <c r="L47" s="108"/>
      <c r="M47" s="108"/>
    </row>
    <row r="48" spans="1:13" x14ac:dyDescent="0.25">
      <c r="A48" s="115"/>
      <c r="B48" s="110"/>
      <c r="C48" s="108"/>
      <c r="D48" s="108"/>
      <c r="E48" s="108"/>
      <c r="F48" s="108"/>
      <c r="G48" s="108"/>
      <c r="H48" s="108"/>
      <c r="I48" s="108"/>
      <c r="J48" s="108"/>
      <c r="K48" s="108"/>
      <c r="L48" s="108"/>
      <c r="M48" s="108"/>
    </row>
    <row r="49" spans="1:13" x14ac:dyDescent="0.25">
      <c r="A49" s="115"/>
      <c r="B49" s="110"/>
      <c r="C49" s="108"/>
      <c r="D49" s="108"/>
      <c r="E49" s="108"/>
      <c r="F49" s="108"/>
      <c r="G49" s="108"/>
      <c r="H49" s="108"/>
      <c r="I49" s="108"/>
      <c r="J49" s="108"/>
      <c r="K49" s="108"/>
      <c r="L49" s="108"/>
      <c r="M49" s="108"/>
    </row>
    <row r="50" spans="1:13" x14ac:dyDescent="0.25">
      <c r="A50" s="115"/>
      <c r="B50" s="110"/>
      <c r="C50" s="108"/>
      <c r="D50" s="108"/>
      <c r="E50" s="108"/>
      <c r="F50" s="108"/>
      <c r="G50" s="108"/>
      <c r="H50" s="108"/>
      <c r="I50" s="108"/>
      <c r="J50" s="108"/>
      <c r="K50" s="108"/>
      <c r="L50" s="108"/>
      <c r="M50" s="108"/>
    </row>
    <row r="51" spans="1:13" x14ac:dyDescent="0.25">
      <c r="A51" s="115"/>
      <c r="B51" s="110"/>
      <c r="C51" s="108"/>
      <c r="D51" s="108"/>
      <c r="E51" s="108"/>
      <c r="F51" s="108"/>
      <c r="G51" s="108"/>
      <c r="H51" s="108"/>
      <c r="I51" s="108"/>
      <c r="J51" s="108"/>
      <c r="K51" s="108"/>
      <c r="L51" s="108"/>
      <c r="M51" s="108"/>
    </row>
    <row r="52" spans="1:13" x14ac:dyDescent="0.25">
      <c r="A52" s="115"/>
      <c r="B52" s="110"/>
      <c r="C52" s="108"/>
      <c r="D52" s="108"/>
      <c r="E52" s="108"/>
      <c r="F52" s="108"/>
      <c r="G52" s="108"/>
      <c r="H52" s="108"/>
      <c r="I52" s="108"/>
      <c r="J52" s="108"/>
      <c r="K52" s="108"/>
      <c r="L52" s="108"/>
      <c r="M52" s="108"/>
    </row>
    <row r="53" spans="1:13" x14ac:dyDescent="0.25">
      <c r="A53" s="115"/>
      <c r="B53" s="110"/>
      <c r="C53" s="108"/>
      <c r="D53" s="108"/>
      <c r="E53" s="108"/>
      <c r="F53" s="108"/>
      <c r="G53" s="108"/>
      <c r="H53" s="108"/>
      <c r="I53" s="108"/>
      <c r="J53" s="108"/>
      <c r="K53" s="108"/>
      <c r="L53" s="108"/>
      <c r="M53" s="108"/>
    </row>
    <row r="54" spans="1:13" x14ac:dyDescent="0.25">
      <c r="A54" s="115"/>
      <c r="B54" s="110"/>
      <c r="C54" s="108"/>
      <c r="D54" s="108"/>
      <c r="E54" s="108"/>
      <c r="F54" s="108"/>
      <c r="G54" s="108"/>
      <c r="H54" s="108"/>
      <c r="I54" s="108"/>
      <c r="J54" s="108"/>
      <c r="K54" s="108"/>
      <c r="L54" s="108"/>
      <c r="M54" s="108"/>
    </row>
    <row r="55" spans="1:13" x14ac:dyDescent="0.25">
      <c r="A55" s="115"/>
      <c r="B55" s="110"/>
      <c r="C55" s="108"/>
      <c r="D55" s="108"/>
      <c r="E55" s="108"/>
      <c r="F55" s="108"/>
      <c r="G55" s="108"/>
      <c r="H55" s="108"/>
      <c r="I55" s="108"/>
      <c r="J55" s="108"/>
      <c r="K55" s="108"/>
      <c r="L55" s="108"/>
      <c r="M55" s="108"/>
    </row>
    <row r="56" spans="1:13" x14ac:dyDescent="0.25">
      <c r="A56" s="115"/>
      <c r="B56" s="110"/>
      <c r="C56" s="108"/>
      <c r="D56" s="108"/>
      <c r="E56" s="108"/>
      <c r="F56" s="108"/>
      <c r="G56" s="108"/>
      <c r="H56" s="108"/>
      <c r="I56" s="108"/>
      <c r="J56" s="108"/>
      <c r="K56" s="108"/>
      <c r="L56" s="108"/>
      <c r="M56" s="108"/>
    </row>
    <row r="57" spans="1:13" x14ac:dyDescent="0.25">
      <c r="A57" s="115"/>
      <c r="B57" s="110"/>
      <c r="C57" s="108"/>
      <c r="D57" s="108"/>
      <c r="E57" s="108"/>
      <c r="F57" s="108"/>
      <c r="G57" s="108"/>
      <c r="H57" s="108"/>
      <c r="I57" s="108"/>
      <c r="J57" s="108"/>
      <c r="K57" s="108"/>
      <c r="L57" s="108"/>
      <c r="M57" s="108"/>
    </row>
    <row r="58" spans="1:13" x14ac:dyDescent="0.25">
      <c r="A58" s="115"/>
      <c r="B58" s="110"/>
      <c r="C58" s="108"/>
      <c r="D58" s="108"/>
      <c r="E58" s="108"/>
      <c r="F58" s="108"/>
      <c r="G58" s="108"/>
      <c r="H58" s="108"/>
      <c r="I58" s="108"/>
      <c r="J58" s="108"/>
      <c r="K58" s="108"/>
      <c r="L58" s="108"/>
      <c r="M58" s="108"/>
    </row>
    <row r="59" spans="1:13" x14ac:dyDescent="0.25">
      <c r="A59" s="115"/>
      <c r="B59" s="110"/>
      <c r="C59" s="108"/>
      <c r="D59" s="108"/>
      <c r="E59" s="108"/>
      <c r="F59" s="108"/>
      <c r="G59" s="108"/>
      <c r="H59" s="108"/>
      <c r="I59" s="108"/>
      <c r="J59" s="108"/>
      <c r="K59" s="108"/>
      <c r="L59" s="108"/>
      <c r="M59" s="108"/>
    </row>
    <row r="60" spans="1:13" x14ac:dyDescent="0.25">
      <c r="A60" s="115"/>
      <c r="B60" s="110"/>
      <c r="C60" s="108"/>
      <c r="D60" s="108"/>
      <c r="E60" s="108"/>
      <c r="F60" s="108"/>
      <c r="G60" s="108"/>
      <c r="H60" s="108"/>
      <c r="I60" s="108"/>
      <c r="J60" s="108"/>
      <c r="K60" s="108"/>
      <c r="L60" s="108"/>
      <c r="M60" s="108"/>
    </row>
    <row r="61" spans="1:13" x14ac:dyDescent="0.25">
      <c r="A61" s="115"/>
      <c r="B61" s="110"/>
      <c r="C61" s="108"/>
      <c r="D61" s="108"/>
      <c r="E61" s="108"/>
      <c r="F61" s="108"/>
      <c r="G61" s="108"/>
      <c r="H61" s="108"/>
      <c r="I61" s="108"/>
      <c r="J61" s="108"/>
      <c r="K61" s="108"/>
      <c r="L61" s="108"/>
      <c r="M61" s="108"/>
    </row>
    <row r="62" spans="1:13" x14ac:dyDescent="0.25">
      <c r="A62" s="115"/>
      <c r="B62" s="110"/>
      <c r="C62" s="108"/>
      <c r="D62" s="108"/>
      <c r="E62" s="108"/>
      <c r="F62" s="108"/>
      <c r="G62" s="108"/>
      <c r="H62" s="108"/>
      <c r="I62" s="108"/>
      <c r="J62" s="108"/>
      <c r="K62" s="108"/>
      <c r="L62" s="108"/>
      <c r="M62" s="108"/>
    </row>
    <row r="63" spans="1:13" x14ac:dyDescent="0.25">
      <c r="A63" s="115"/>
      <c r="B63" s="110"/>
      <c r="C63" s="108"/>
      <c r="D63" s="108"/>
      <c r="E63" s="108"/>
      <c r="F63" s="108"/>
      <c r="G63" s="108"/>
      <c r="H63" s="108"/>
      <c r="I63" s="108"/>
      <c r="J63" s="108"/>
      <c r="K63" s="108"/>
      <c r="L63" s="108"/>
      <c r="M63" s="108"/>
    </row>
    <row r="64" spans="1:13" x14ac:dyDescent="0.25">
      <c r="A64" s="115"/>
      <c r="B64" s="110"/>
      <c r="C64" s="108"/>
      <c r="D64" s="108"/>
      <c r="E64" s="108"/>
      <c r="F64" s="108"/>
      <c r="G64" s="108"/>
      <c r="H64" s="108"/>
      <c r="I64" s="108"/>
      <c r="J64" s="108"/>
      <c r="K64" s="108"/>
      <c r="L64" s="108"/>
      <c r="M64" s="108"/>
    </row>
    <row r="65" spans="1:13" x14ac:dyDescent="0.25">
      <c r="A65" s="115"/>
      <c r="B65" s="110"/>
      <c r="C65" s="108"/>
      <c r="D65" s="108"/>
      <c r="E65" s="108"/>
      <c r="F65" s="108"/>
      <c r="G65" s="108"/>
      <c r="H65" s="108"/>
      <c r="I65" s="108"/>
      <c r="J65" s="108"/>
      <c r="K65" s="108"/>
      <c r="L65" s="108"/>
      <c r="M65" s="108"/>
    </row>
    <row r="66" spans="1:13" x14ac:dyDescent="0.25">
      <c r="A66" s="115"/>
      <c r="B66" s="110"/>
      <c r="C66" s="108"/>
      <c r="D66" s="108"/>
      <c r="E66" s="108"/>
      <c r="F66" s="108"/>
      <c r="G66" s="108"/>
      <c r="H66" s="108"/>
      <c r="I66" s="108"/>
      <c r="J66" s="108"/>
      <c r="K66" s="108"/>
      <c r="L66" s="108"/>
      <c r="M66" s="108"/>
    </row>
    <row r="67" spans="1:13" x14ac:dyDescent="0.25">
      <c r="A67" s="115"/>
      <c r="B67" s="110"/>
      <c r="C67" s="108"/>
      <c r="D67" s="108"/>
      <c r="E67" s="108"/>
      <c r="F67" s="108"/>
      <c r="G67" s="108"/>
      <c r="H67" s="108"/>
      <c r="I67" s="108"/>
      <c r="J67" s="108"/>
      <c r="K67" s="108"/>
      <c r="L67" s="108"/>
      <c r="M67" s="108"/>
    </row>
    <row r="68" spans="1:13" x14ac:dyDescent="0.25">
      <c r="A68" s="115"/>
      <c r="B68" s="110"/>
      <c r="C68" s="108"/>
      <c r="D68" s="108"/>
      <c r="E68" s="108"/>
      <c r="F68" s="108"/>
      <c r="G68" s="108"/>
      <c r="H68" s="108"/>
      <c r="I68" s="108"/>
      <c r="J68" s="108"/>
      <c r="K68" s="108"/>
      <c r="L68" s="108"/>
      <c r="M68" s="108"/>
    </row>
    <row r="69" spans="1:13" x14ac:dyDescent="0.25">
      <c r="A69" s="115"/>
      <c r="B69" s="110"/>
      <c r="C69" s="108"/>
      <c r="D69" s="108"/>
      <c r="E69" s="108"/>
      <c r="F69" s="108"/>
      <c r="G69" s="108"/>
      <c r="H69" s="108"/>
      <c r="I69" s="108"/>
      <c r="J69" s="108"/>
      <c r="K69" s="108"/>
      <c r="L69" s="108"/>
      <c r="M69" s="108"/>
    </row>
    <row r="70" spans="1:13" x14ac:dyDescent="0.25">
      <c r="A70" s="115"/>
      <c r="B70" s="110"/>
      <c r="C70" s="108"/>
      <c r="D70" s="108"/>
      <c r="E70" s="108"/>
      <c r="F70" s="108"/>
      <c r="G70" s="108"/>
      <c r="H70" s="108"/>
      <c r="I70" s="108"/>
      <c r="J70" s="108"/>
      <c r="K70" s="108"/>
      <c r="L70" s="108"/>
      <c r="M70" s="108"/>
    </row>
    <row r="71" spans="1:13" x14ac:dyDescent="0.25">
      <c r="A71" s="115"/>
      <c r="B71" s="110"/>
      <c r="C71" s="108"/>
      <c r="D71" s="108"/>
      <c r="E71" s="108"/>
      <c r="F71" s="108"/>
      <c r="G71" s="108"/>
      <c r="H71" s="108"/>
      <c r="I71" s="108"/>
      <c r="J71" s="108"/>
      <c r="K71" s="108"/>
      <c r="L71" s="108"/>
      <c r="M71" s="108"/>
    </row>
    <row r="72" spans="1:13" x14ac:dyDescent="0.25">
      <c r="A72" s="115"/>
      <c r="B72" s="110"/>
      <c r="C72" s="108"/>
      <c r="D72" s="108"/>
      <c r="E72" s="108"/>
      <c r="F72" s="108"/>
      <c r="G72" s="108"/>
      <c r="H72" s="108"/>
      <c r="I72" s="108"/>
      <c r="J72" s="108"/>
      <c r="K72" s="108"/>
      <c r="L72" s="108"/>
      <c r="M72" s="108"/>
    </row>
    <row r="73" spans="1:13" x14ac:dyDescent="0.25">
      <c r="A73" s="115"/>
      <c r="B73" s="110"/>
      <c r="C73" s="108"/>
      <c r="D73" s="108"/>
      <c r="E73" s="108"/>
      <c r="F73" s="108"/>
      <c r="G73" s="108"/>
      <c r="H73" s="108"/>
      <c r="I73" s="108"/>
      <c r="J73" s="108"/>
      <c r="K73" s="108"/>
      <c r="L73" s="108"/>
      <c r="M73" s="108"/>
    </row>
    <row r="74" spans="1:13" x14ac:dyDescent="0.25">
      <c r="A74" s="115"/>
      <c r="B74" s="110"/>
      <c r="C74" s="108"/>
      <c r="D74" s="108"/>
      <c r="E74" s="108"/>
      <c r="F74" s="108"/>
      <c r="G74" s="108"/>
      <c r="H74" s="108"/>
      <c r="I74" s="108"/>
      <c r="J74" s="108"/>
      <c r="K74" s="108"/>
      <c r="L74" s="108"/>
      <c r="M74" s="108"/>
    </row>
    <row r="75" spans="1:13" x14ac:dyDescent="0.25">
      <c r="A75" s="115"/>
      <c r="B75" s="110"/>
      <c r="C75" s="108"/>
      <c r="D75" s="108"/>
      <c r="E75" s="108"/>
      <c r="F75" s="108"/>
      <c r="G75" s="108"/>
      <c r="H75" s="108"/>
      <c r="I75" s="108"/>
      <c r="J75" s="108"/>
      <c r="K75" s="108"/>
      <c r="L75" s="108"/>
      <c r="M75" s="108"/>
    </row>
    <row r="76" spans="1:13" x14ac:dyDescent="0.25">
      <c r="A76" s="115"/>
      <c r="B76" s="110"/>
      <c r="C76" s="108"/>
      <c r="D76" s="108"/>
      <c r="E76" s="108"/>
      <c r="F76" s="108"/>
      <c r="G76" s="108"/>
      <c r="H76" s="108"/>
      <c r="I76" s="108"/>
      <c r="J76" s="108"/>
      <c r="K76" s="108"/>
      <c r="L76" s="108"/>
      <c r="M76" s="108"/>
    </row>
    <row r="77" spans="1:13" x14ac:dyDescent="0.25">
      <c r="A77" s="115"/>
      <c r="B77" s="110"/>
      <c r="C77" s="108"/>
      <c r="D77" s="108"/>
      <c r="E77" s="108"/>
      <c r="F77" s="108"/>
      <c r="G77" s="108"/>
      <c r="H77" s="108"/>
      <c r="I77" s="108"/>
      <c r="J77" s="108"/>
      <c r="K77" s="108"/>
      <c r="L77" s="108"/>
      <c r="M77" s="108"/>
    </row>
    <row r="78" spans="1:13" x14ac:dyDescent="0.25">
      <c r="A78" s="115"/>
      <c r="B78" s="110"/>
      <c r="C78" s="108"/>
      <c r="D78" s="108"/>
      <c r="E78" s="108"/>
      <c r="F78" s="108"/>
      <c r="G78" s="108"/>
      <c r="H78" s="108"/>
      <c r="I78" s="108"/>
      <c r="J78" s="108"/>
      <c r="K78" s="108"/>
      <c r="L78" s="108"/>
      <c r="M78" s="108"/>
    </row>
    <row r="79" spans="1:13" x14ac:dyDescent="0.25">
      <c r="A79" s="115"/>
      <c r="B79" s="110"/>
      <c r="C79" s="108"/>
      <c r="D79" s="108"/>
      <c r="E79" s="108"/>
      <c r="F79" s="108"/>
      <c r="G79" s="108"/>
      <c r="H79" s="108"/>
      <c r="I79" s="108"/>
      <c r="J79" s="108"/>
      <c r="K79" s="108"/>
      <c r="L79" s="108"/>
      <c r="M79" s="108"/>
    </row>
    <row r="80" spans="1:13" x14ac:dyDescent="0.25">
      <c r="A80" s="115"/>
      <c r="B80" s="110"/>
      <c r="C80" s="108"/>
      <c r="D80" s="108"/>
      <c r="E80" s="108"/>
      <c r="F80" s="108"/>
      <c r="G80" s="108"/>
      <c r="H80" s="108"/>
      <c r="I80" s="108"/>
      <c r="J80" s="108"/>
      <c r="K80" s="108"/>
      <c r="L80" s="108"/>
      <c r="M80" s="108"/>
    </row>
    <row r="81" spans="1:13" x14ac:dyDescent="0.25">
      <c r="A81" s="115"/>
      <c r="B81" s="110"/>
      <c r="C81" s="108"/>
      <c r="D81" s="108"/>
      <c r="E81" s="108"/>
      <c r="F81" s="108"/>
      <c r="G81" s="108"/>
      <c r="H81" s="108"/>
      <c r="I81" s="108"/>
      <c r="J81" s="108"/>
      <c r="K81" s="108"/>
      <c r="L81" s="108"/>
      <c r="M81" s="108"/>
    </row>
    <row r="82" spans="1:13" x14ac:dyDescent="0.25">
      <c r="A82" s="115"/>
      <c r="B82" s="110"/>
      <c r="C82" s="108"/>
      <c r="D82" s="108"/>
      <c r="E82" s="108"/>
      <c r="F82" s="108"/>
      <c r="G82" s="108"/>
      <c r="H82" s="108"/>
      <c r="I82" s="108"/>
      <c r="J82" s="108"/>
      <c r="K82" s="108"/>
      <c r="L82" s="108"/>
      <c r="M82" s="108"/>
    </row>
    <row r="83" spans="1:13" x14ac:dyDescent="0.25">
      <c r="A83" s="115"/>
      <c r="B83" s="110"/>
      <c r="C83" s="108"/>
      <c r="D83" s="108"/>
      <c r="E83" s="108"/>
      <c r="F83" s="108"/>
      <c r="G83" s="108"/>
      <c r="H83" s="108"/>
      <c r="I83" s="108"/>
      <c r="J83" s="108"/>
      <c r="K83" s="108"/>
      <c r="L83" s="108"/>
      <c r="M83" s="108"/>
    </row>
    <row r="84" spans="1:13" x14ac:dyDescent="0.25">
      <c r="A84" s="115"/>
      <c r="B84" s="110"/>
      <c r="C84" s="108"/>
      <c r="D84" s="108"/>
      <c r="E84" s="108"/>
      <c r="F84" s="108"/>
      <c r="G84" s="108"/>
      <c r="H84" s="108"/>
      <c r="I84" s="108"/>
      <c r="J84" s="108"/>
      <c r="K84" s="108"/>
      <c r="L84" s="108"/>
      <c r="M84" s="108"/>
    </row>
    <row r="85" spans="1:13" x14ac:dyDescent="0.25">
      <c r="A85" s="115"/>
      <c r="B85" s="110"/>
      <c r="C85" s="108"/>
      <c r="D85" s="108"/>
      <c r="E85" s="108"/>
      <c r="F85" s="108"/>
      <c r="G85" s="108"/>
      <c r="H85" s="108"/>
      <c r="I85" s="108"/>
      <c r="J85" s="108"/>
      <c r="K85" s="108"/>
      <c r="L85" s="108"/>
      <c r="M85" s="108"/>
    </row>
    <row r="86" spans="1:13" x14ac:dyDescent="0.25">
      <c r="A86" s="115"/>
      <c r="B86" s="110"/>
      <c r="C86" s="108"/>
      <c r="D86" s="108"/>
      <c r="E86" s="108"/>
      <c r="F86" s="108"/>
      <c r="G86" s="108"/>
      <c r="H86" s="108"/>
      <c r="I86" s="108"/>
      <c r="J86" s="108"/>
      <c r="K86" s="108"/>
      <c r="L86" s="108"/>
      <c r="M86" s="108"/>
    </row>
    <row r="87" spans="1:13" x14ac:dyDescent="0.25">
      <c r="A87" s="115"/>
      <c r="B87" s="110"/>
      <c r="C87" s="108"/>
      <c r="D87" s="108"/>
      <c r="E87" s="108"/>
      <c r="F87" s="108"/>
      <c r="G87" s="108"/>
      <c r="H87" s="108"/>
      <c r="I87" s="108"/>
      <c r="J87" s="108"/>
      <c r="K87" s="108"/>
      <c r="L87" s="108"/>
      <c r="M87" s="108"/>
    </row>
    <row r="88" spans="1:13" x14ac:dyDescent="0.25">
      <c r="A88" s="115"/>
      <c r="B88" s="110"/>
      <c r="C88" s="108"/>
      <c r="D88" s="108"/>
      <c r="E88" s="108"/>
      <c r="F88" s="108"/>
      <c r="G88" s="108"/>
      <c r="H88" s="108"/>
      <c r="I88" s="108"/>
      <c r="J88" s="108"/>
      <c r="K88" s="108"/>
      <c r="L88" s="108"/>
      <c r="M88" s="108"/>
    </row>
    <row r="89" spans="1:13" x14ac:dyDescent="0.25">
      <c r="A89" s="115"/>
      <c r="B89" s="110"/>
      <c r="C89" s="108"/>
      <c r="D89" s="108"/>
      <c r="E89" s="108"/>
      <c r="F89" s="108"/>
      <c r="G89" s="108"/>
      <c r="H89" s="108"/>
      <c r="I89" s="108"/>
      <c r="J89" s="108"/>
      <c r="K89" s="108"/>
      <c r="L89" s="108"/>
      <c r="M89" s="108"/>
    </row>
    <row r="90" spans="1:13" x14ac:dyDescent="0.25">
      <c r="A90" s="115"/>
      <c r="B90" s="110"/>
      <c r="C90" s="108"/>
      <c r="D90" s="108"/>
      <c r="E90" s="108"/>
      <c r="F90" s="108"/>
      <c r="G90" s="108"/>
      <c r="H90" s="108"/>
      <c r="I90" s="108"/>
      <c r="J90" s="108"/>
      <c r="K90" s="108"/>
      <c r="L90" s="108"/>
      <c r="M90" s="108"/>
    </row>
    <row r="91" spans="1:13" x14ac:dyDescent="0.25">
      <c r="A91" s="115"/>
      <c r="B91" s="110"/>
      <c r="C91" s="108"/>
      <c r="D91" s="108"/>
      <c r="E91" s="108"/>
      <c r="F91" s="108"/>
      <c r="G91" s="108"/>
      <c r="H91" s="108"/>
      <c r="I91" s="108"/>
      <c r="J91" s="108"/>
      <c r="K91" s="108"/>
      <c r="L91" s="108"/>
      <c r="M91" s="108"/>
    </row>
    <row r="92" spans="1:13" x14ac:dyDescent="0.25">
      <c r="A92" s="115"/>
      <c r="B92" s="110"/>
      <c r="C92" s="108"/>
      <c r="D92" s="108"/>
      <c r="E92" s="108"/>
      <c r="F92" s="108"/>
      <c r="G92" s="108"/>
      <c r="H92" s="108"/>
      <c r="I92" s="108"/>
      <c r="J92" s="108"/>
      <c r="K92" s="108"/>
      <c r="L92" s="108"/>
      <c r="M92" s="108"/>
    </row>
    <row r="93" spans="1:13" x14ac:dyDescent="0.25">
      <c r="A93" s="115"/>
      <c r="B93" s="110"/>
      <c r="C93" s="108"/>
      <c r="D93" s="108"/>
      <c r="E93" s="108"/>
      <c r="F93" s="108"/>
      <c r="G93" s="108"/>
      <c r="H93" s="108"/>
      <c r="I93" s="108"/>
      <c r="J93" s="108"/>
      <c r="K93" s="108"/>
      <c r="L93" s="108"/>
      <c r="M93" s="108"/>
    </row>
    <row r="94" spans="1:13" x14ac:dyDescent="0.25">
      <c r="A94" s="115"/>
      <c r="B94" s="110"/>
      <c r="C94" s="108"/>
      <c r="D94" s="108"/>
      <c r="E94" s="108"/>
      <c r="F94" s="108"/>
      <c r="G94" s="108"/>
      <c r="H94" s="108"/>
      <c r="I94" s="108"/>
      <c r="J94" s="108"/>
      <c r="K94" s="108"/>
      <c r="L94" s="108"/>
      <c r="M94" s="108"/>
    </row>
    <row r="95" spans="1:13" x14ac:dyDescent="0.25">
      <c r="A95" s="115"/>
      <c r="B95" s="110"/>
      <c r="C95" s="108"/>
      <c r="D95" s="108"/>
      <c r="E95" s="108"/>
      <c r="F95" s="108"/>
      <c r="G95" s="108"/>
      <c r="H95" s="108"/>
      <c r="I95" s="108"/>
      <c r="J95" s="108"/>
      <c r="K95" s="108"/>
      <c r="L95" s="108"/>
      <c r="M95" s="108"/>
    </row>
    <row r="96" spans="1:13" x14ac:dyDescent="0.25">
      <c r="A96" s="115"/>
      <c r="B96" s="110"/>
      <c r="C96" s="108"/>
      <c r="D96" s="108"/>
      <c r="E96" s="108"/>
      <c r="F96" s="108"/>
      <c r="G96" s="108"/>
      <c r="H96" s="108"/>
      <c r="I96" s="108"/>
      <c r="J96" s="108"/>
      <c r="K96" s="108"/>
      <c r="L96" s="108"/>
      <c r="M96" s="108"/>
    </row>
    <row r="97" spans="1:13" x14ac:dyDescent="0.25">
      <c r="A97" s="115"/>
      <c r="B97" s="110"/>
      <c r="C97" s="108"/>
      <c r="D97" s="108"/>
      <c r="E97" s="108"/>
      <c r="F97" s="108"/>
      <c r="G97" s="108"/>
      <c r="H97" s="108"/>
      <c r="I97" s="108"/>
      <c r="J97" s="108"/>
      <c r="K97" s="108"/>
      <c r="L97" s="108"/>
      <c r="M97" s="108"/>
    </row>
    <row r="98" spans="1:13" x14ac:dyDescent="0.25">
      <c r="A98" s="115"/>
      <c r="B98" s="110"/>
      <c r="C98" s="108"/>
      <c r="D98" s="108"/>
      <c r="E98" s="108"/>
      <c r="F98" s="108"/>
      <c r="G98" s="108"/>
      <c r="H98" s="108"/>
      <c r="I98" s="108"/>
      <c r="J98" s="108"/>
      <c r="K98" s="108"/>
      <c r="L98" s="108"/>
      <c r="M98" s="108"/>
    </row>
    <row r="99" spans="1:13" x14ac:dyDescent="0.25">
      <c r="A99" s="115"/>
      <c r="B99" s="110"/>
      <c r="C99" s="108"/>
      <c r="D99" s="108"/>
      <c r="E99" s="108"/>
      <c r="F99" s="108"/>
      <c r="G99" s="108"/>
      <c r="H99" s="108"/>
      <c r="I99" s="108"/>
      <c r="J99" s="108"/>
      <c r="K99" s="108"/>
      <c r="L99" s="108"/>
      <c r="M99" s="108"/>
    </row>
    <row r="100" spans="1:13" x14ac:dyDescent="0.25">
      <c r="A100" s="115"/>
      <c r="B100" s="110"/>
      <c r="C100" s="108"/>
      <c r="D100" s="108"/>
      <c r="E100" s="108"/>
      <c r="F100" s="108"/>
      <c r="G100" s="108"/>
      <c r="H100" s="108"/>
      <c r="I100" s="108"/>
      <c r="J100" s="108"/>
      <c r="K100" s="108"/>
      <c r="L100" s="108"/>
      <c r="M100" s="108"/>
    </row>
    <row r="101" spans="1:13" x14ac:dyDescent="0.25">
      <c r="A101" s="115"/>
      <c r="B101" s="110"/>
      <c r="C101" s="108"/>
      <c r="D101" s="108"/>
      <c r="E101" s="108"/>
      <c r="F101" s="108"/>
      <c r="G101" s="108"/>
      <c r="H101" s="108"/>
      <c r="I101" s="108"/>
      <c r="J101" s="108"/>
      <c r="K101" s="108"/>
      <c r="L101" s="108"/>
      <c r="M101" s="108"/>
    </row>
    <row r="102" spans="1:13" x14ac:dyDescent="0.25">
      <c r="A102" s="115"/>
      <c r="B102" s="110"/>
      <c r="C102" s="108"/>
      <c r="D102" s="108"/>
      <c r="E102" s="108"/>
      <c r="F102" s="108"/>
      <c r="G102" s="108"/>
      <c r="H102" s="108"/>
      <c r="I102" s="108"/>
      <c r="J102" s="108"/>
      <c r="K102" s="108"/>
      <c r="L102" s="108"/>
      <c r="M102" s="108"/>
    </row>
    <row r="103" spans="1:13" x14ac:dyDescent="0.25">
      <c r="A103" s="115"/>
      <c r="B103" s="110"/>
      <c r="C103" s="108"/>
      <c r="D103" s="108"/>
      <c r="E103" s="108"/>
      <c r="F103" s="108"/>
      <c r="G103" s="108"/>
      <c r="H103" s="108"/>
      <c r="I103" s="108"/>
      <c r="J103" s="108"/>
      <c r="K103" s="108"/>
      <c r="L103" s="108"/>
      <c r="M103" s="108"/>
    </row>
    <row r="104" spans="1:13" x14ac:dyDescent="0.25">
      <c r="A104" s="115"/>
      <c r="B104" s="110"/>
      <c r="C104" s="108"/>
      <c r="D104" s="108"/>
      <c r="E104" s="108"/>
      <c r="F104" s="108"/>
      <c r="G104" s="108"/>
      <c r="H104" s="108"/>
      <c r="I104" s="108"/>
      <c r="J104" s="108"/>
      <c r="K104" s="108"/>
      <c r="L104" s="108"/>
      <c r="M104" s="108"/>
    </row>
    <row r="105" spans="1:13" x14ac:dyDescent="0.25">
      <c r="A105" s="115"/>
      <c r="B105" s="110"/>
      <c r="C105" s="108"/>
      <c r="D105" s="108"/>
      <c r="E105" s="108"/>
      <c r="F105" s="108"/>
      <c r="G105" s="108"/>
      <c r="H105" s="108"/>
      <c r="I105" s="108"/>
      <c r="J105" s="108"/>
      <c r="K105" s="108"/>
      <c r="L105" s="108"/>
      <c r="M105" s="108"/>
    </row>
    <row r="106" spans="1:13" x14ac:dyDescent="0.25">
      <c r="A106" s="115"/>
      <c r="B106" s="110"/>
      <c r="C106" s="108"/>
      <c r="D106" s="108"/>
      <c r="E106" s="108"/>
      <c r="F106" s="108"/>
      <c r="G106" s="108"/>
      <c r="H106" s="108"/>
      <c r="I106" s="108"/>
      <c r="J106" s="108"/>
      <c r="K106" s="108"/>
      <c r="L106" s="108"/>
      <c r="M106" s="108"/>
    </row>
    <row r="107" spans="1:13" x14ac:dyDescent="0.25">
      <c r="A107" s="115"/>
      <c r="B107" s="110"/>
      <c r="C107" s="108"/>
      <c r="D107" s="108"/>
      <c r="E107" s="108"/>
      <c r="F107" s="108"/>
      <c r="G107" s="108"/>
      <c r="H107" s="108"/>
      <c r="I107" s="108"/>
      <c r="J107" s="108"/>
      <c r="K107" s="108"/>
      <c r="L107" s="108"/>
      <c r="M107" s="108"/>
    </row>
    <row r="108" spans="1:13" x14ac:dyDescent="0.25">
      <c r="A108" s="115"/>
      <c r="B108" s="110"/>
      <c r="C108" s="108"/>
      <c r="D108" s="108"/>
      <c r="E108" s="108"/>
      <c r="F108" s="108"/>
      <c r="G108" s="108"/>
      <c r="H108" s="108"/>
      <c r="I108" s="108"/>
      <c r="J108" s="108"/>
      <c r="K108" s="108"/>
      <c r="L108" s="108"/>
      <c r="M108" s="108"/>
    </row>
    <row r="109" spans="1:13" x14ac:dyDescent="0.25">
      <c r="A109" s="115"/>
      <c r="B109" s="110"/>
      <c r="C109" s="108"/>
      <c r="D109" s="108"/>
      <c r="E109" s="108"/>
      <c r="F109" s="108"/>
      <c r="G109" s="108"/>
      <c r="H109" s="108"/>
      <c r="I109" s="108"/>
      <c r="J109" s="108"/>
      <c r="K109" s="108"/>
      <c r="L109" s="108"/>
      <c r="M109" s="108"/>
    </row>
    <row r="110" spans="1:13" x14ac:dyDescent="0.25">
      <c r="A110" s="115"/>
      <c r="B110" s="110"/>
      <c r="C110" s="108"/>
      <c r="D110" s="108"/>
      <c r="E110" s="108"/>
      <c r="F110" s="108"/>
      <c r="G110" s="108"/>
      <c r="H110" s="108"/>
      <c r="I110" s="108"/>
      <c r="J110" s="108"/>
      <c r="K110" s="108"/>
      <c r="L110" s="108"/>
      <c r="M110" s="108"/>
    </row>
    <row r="111" spans="1:13" x14ac:dyDescent="0.25">
      <c r="A111" s="115"/>
      <c r="B111" s="110"/>
      <c r="C111" s="108"/>
      <c r="D111" s="108"/>
      <c r="E111" s="108"/>
      <c r="F111" s="108"/>
      <c r="G111" s="108"/>
      <c r="H111" s="108"/>
      <c r="I111" s="108"/>
      <c r="J111" s="108"/>
      <c r="K111" s="108"/>
      <c r="L111" s="108"/>
      <c r="M111" s="108"/>
    </row>
    <row r="112" spans="1:13" x14ac:dyDescent="0.25">
      <c r="A112" s="115"/>
      <c r="B112" s="110"/>
      <c r="C112" s="108"/>
      <c r="D112" s="108"/>
      <c r="E112" s="108"/>
      <c r="F112" s="108"/>
      <c r="G112" s="108"/>
      <c r="H112" s="108"/>
      <c r="I112" s="108"/>
      <c r="J112" s="108"/>
      <c r="K112" s="108"/>
      <c r="L112" s="108"/>
      <c r="M112" s="108"/>
    </row>
    <row r="113" spans="1:13" x14ac:dyDescent="0.25">
      <c r="A113" s="115"/>
      <c r="B113" s="110"/>
      <c r="C113" s="108"/>
      <c r="D113" s="108"/>
      <c r="E113" s="108"/>
      <c r="F113" s="108"/>
      <c r="G113" s="108"/>
      <c r="H113" s="108"/>
      <c r="I113" s="108"/>
      <c r="J113" s="108"/>
      <c r="K113" s="108"/>
      <c r="L113" s="108"/>
      <c r="M113" s="108"/>
    </row>
    <row r="114" spans="1:13" x14ac:dyDescent="0.25">
      <c r="A114" s="115"/>
      <c r="B114" s="110"/>
      <c r="C114" s="108"/>
      <c r="D114" s="108"/>
      <c r="E114" s="108"/>
      <c r="F114" s="108"/>
      <c r="G114" s="108"/>
      <c r="H114" s="108"/>
      <c r="I114" s="108"/>
      <c r="J114" s="108"/>
      <c r="K114" s="108"/>
      <c r="L114" s="108"/>
      <c r="M114" s="108"/>
    </row>
    <row r="115" spans="1:13" x14ac:dyDescent="0.25">
      <c r="A115" s="115"/>
      <c r="B115" s="110"/>
      <c r="C115" s="108"/>
      <c r="D115" s="108"/>
      <c r="E115" s="108"/>
      <c r="F115" s="108"/>
      <c r="G115" s="108"/>
      <c r="H115" s="108"/>
      <c r="I115" s="108"/>
      <c r="J115" s="108"/>
      <c r="K115" s="108"/>
      <c r="L115" s="108"/>
      <c r="M115" s="108"/>
    </row>
    <row r="116" spans="1:13" x14ac:dyDescent="0.25">
      <c r="A116" s="115"/>
      <c r="B116" s="110"/>
      <c r="C116" s="108"/>
      <c r="D116" s="108"/>
      <c r="E116" s="108"/>
      <c r="F116" s="108"/>
      <c r="G116" s="108"/>
      <c r="H116" s="108"/>
      <c r="I116" s="108"/>
      <c r="J116" s="108"/>
      <c r="K116" s="108"/>
      <c r="L116" s="108"/>
      <c r="M116" s="108"/>
    </row>
    <row r="117" spans="1:13" x14ac:dyDescent="0.25">
      <c r="A117" s="115"/>
      <c r="B117" s="110"/>
      <c r="C117" s="108"/>
      <c r="D117" s="108"/>
      <c r="E117" s="108"/>
      <c r="F117" s="108"/>
      <c r="G117" s="108"/>
      <c r="H117" s="108"/>
      <c r="I117" s="108"/>
      <c r="J117" s="108"/>
      <c r="K117" s="108"/>
      <c r="L117" s="108"/>
      <c r="M117" s="108"/>
    </row>
    <row r="118" spans="1:13" x14ac:dyDescent="0.25">
      <c r="A118" s="115"/>
      <c r="B118" s="110"/>
      <c r="C118" s="108"/>
      <c r="D118" s="108"/>
      <c r="E118" s="108"/>
      <c r="F118" s="108"/>
      <c r="G118" s="108"/>
      <c r="H118" s="108"/>
      <c r="I118" s="108"/>
      <c r="J118" s="108"/>
      <c r="K118" s="108"/>
      <c r="L118" s="108"/>
      <c r="M118" s="108"/>
    </row>
    <row r="119" spans="1:13" x14ac:dyDescent="0.25">
      <c r="A119" s="188"/>
      <c r="B119" s="110"/>
      <c r="C119" s="108"/>
      <c r="D119" s="108"/>
      <c r="E119" s="108"/>
      <c r="F119" s="108"/>
      <c r="G119" s="108"/>
      <c r="H119" s="108"/>
      <c r="I119" s="108"/>
      <c r="J119" s="108"/>
      <c r="K119" s="108"/>
      <c r="L119" s="108"/>
      <c r="M119" s="108"/>
    </row>
    <row r="120" spans="1:13" x14ac:dyDescent="0.25">
      <c r="A120" s="188"/>
      <c r="B120" s="110"/>
      <c r="C120" s="108"/>
      <c r="D120" s="108"/>
      <c r="E120" s="108"/>
      <c r="F120" s="108"/>
      <c r="G120" s="108"/>
      <c r="H120" s="108"/>
      <c r="I120" s="108"/>
      <c r="J120" s="108"/>
      <c r="K120" s="108"/>
      <c r="L120" s="108"/>
      <c r="M120" s="108"/>
    </row>
    <row r="121" spans="1:13" x14ac:dyDescent="0.25">
      <c r="A121" s="188"/>
      <c r="B121" s="110"/>
      <c r="C121" s="108"/>
      <c r="D121" s="108"/>
      <c r="E121" s="108"/>
      <c r="F121" s="108"/>
      <c r="G121" s="108"/>
      <c r="H121" s="108"/>
      <c r="I121" s="108"/>
      <c r="J121" s="108"/>
      <c r="K121" s="108"/>
      <c r="L121" s="108"/>
      <c r="M121" s="108"/>
    </row>
    <row r="122" spans="1:13" x14ac:dyDescent="0.25">
      <c r="A122" s="106"/>
      <c r="B122" s="110"/>
      <c r="C122" s="108"/>
      <c r="D122" s="108"/>
      <c r="E122" s="108"/>
      <c r="F122" s="108"/>
      <c r="G122" s="108"/>
      <c r="H122" s="108"/>
      <c r="I122" s="108"/>
      <c r="J122" s="108"/>
      <c r="K122" s="108"/>
      <c r="L122" s="108"/>
      <c r="M122" s="108"/>
    </row>
    <row r="123" spans="1:13" x14ac:dyDescent="0.25">
      <c r="A123" s="106"/>
      <c r="B123" s="110"/>
      <c r="C123" s="108"/>
      <c r="D123" s="108"/>
      <c r="E123" s="108"/>
      <c r="F123" s="108"/>
      <c r="G123" s="108"/>
      <c r="H123" s="108"/>
      <c r="I123" s="108"/>
      <c r="J123" s="108"/>
      <c r="K123" s="108"/>
      <c r="L123" s="108"/>
      <c r="M123" s="108"/>
    </row>
    <row r="124" spans="1:13" x14ac:dyDescent="0.25">
      <c r="A124" s="106"/>
      <c r="B124" s="110"/>
      <c r="C124" s="108"/>
      <c r="D124" s="108"/>
      <c r="E124" s="108"/>
      <c r="F124" s="108"/>
      <c r="G124" s="108"/>
      <c r="H124" s="108"/>
      <c r="I124" s="108"/>
      <c r="J124" s="108"/>
      <c r="K124" s="108"/>
      <c r="L124" s="108"/>
      <c r="M124" s="108"/>
    </row>
    <row r="125" spans="1:13" x14ac:dyDescent="0.25">
      <c r="A125" s="106"/>
      <c r="B125" s="110"/>
      <c r="C125" s="108"/>
      <c r="D125" s="108"/>
      <c r="E125" s="108"/>
      <c r="F125" s="108"/>
      <c r="G125" s="108"/>
      <c r="H125" s="108"/>
      <c r="I125" s="108"/>
      <c r="J125" s="108"/>
      <c r="K125" s="108"/>
      <c r="L125" s="108"/>
      <c r="M125" s="108"/>
    </row>
    <row r="126" spans="1:13" x14ac:dyDescent="0.25">
      <c r="A126" s="106"/>
      <c r="B126" s="110"/>
      <c r="C126" s="108"/>
      <c r="D126" s="108"/>
      <c r="E126" s="108"/>
      <c r="F126" s="108"/>
      <c r="G126" s="108"/>
      <c r="H126" s="108"/>
      <c r="I126" s="108"/>
      <c r="J126" s="108"/>
      <c r="K126" s="108"/>
      <c r="L126" s="108"/>
      <c r="M126" s="108"/>
    </row>
    <row r="127" spans="1:13" x14ac:dyDescent="0.25">
      <c r="A127" s="106"/>
      <c r="B127" s="110"/>
      <c r="C127" s="108"/>
      <c r="D127" s="108"/>
      <c r="E127" s="108"/>
      <c r="F127" s="108"/>
      <c r="G127" s="108"/>
      <c r="H127" s="108"/>
      <c r="I127" s="108"/>
      <c r="J127" s="108"/>
      <c r="K127" s="108"/>
      <c r="L127" s="108"/>
      <c r="M127" s="108"/>
    </row>
    <row r="128" spans="1:13" x14ac:dyDescent="0.25">
      <c r="A128" s="106"/>
      <c r="B128" s="110"/>
      <c r="C128" s="108"/>
      <c r="D128" s="108"/>
      <c r="E128" s="108"/>
      <c r="F128" s="108"/>
      <c r="G128" s="108"/>
      <c r="H128" s="108"/>
      <c r="I128" s="108"/>
      <c r="J128" s="108"/>
      <c r="K128" s="108"/>
      <c r="L128" s="108"/>
      <c r="M128" s="108"/>
    </row>
    <row r="129" spans="1:13" x14ac:dyDescent="0.25">
      <c r="A129" s="106"/>
      <c r="B129" s="110"/>
      <c r="C129" s="108"/>
      <c r="D129" s="108"/>
      <c r="E129" s="108"/>
      <c r="F129" s="108"/>
      <c r="G129" s="108"/>
      <c r="H129" s="108"/>
      <c r="I129" s="108"/>
      <c r="J129" s="108"/>
      <c r="K129" s="108"/>
      <c r="L129" s="108"/>
      <c r="M129" s="108"/>
    </row>
    <row r="130" spans="1:13" x14ac:dyDescent="0.25">
      <c r="A130" s="106"/>
      <c r="B130" s="110"/>
      <c r="C130" s="108"/>
      <c r="D130" s="108"/>
      <c r="E130" s="108"/>
      <c r="F130" s="108"/>
      <c r="G130" s="108"/>
      <c r="H130" s="108"/>
      <c r="I130" s="108"/>
      <c r="J130" s="108"/>
      <c r="K130" s="108"/>
      <c r="L130" s="108"/>
      <c r="M130" s="108"/>
    </row>
    <row r="131" spans="1:13" x14ac:dyDescent="0.25">
      <c r="A131" s="106"/>
      <c r="B131" s="110"/>
      <c r="C131" s="108"/>
      <c r="D131" s="108"/>
      <c r="E131" s="108"/>
      <c r="F131" s="108"/>
      <c r="G131" s="108"/>
      <c r="H131" s="108"/>
      <c r="I131" s="108"/>
      <c r="J131" s="108"/>
      <c r="K131" s="108"/>
      <c r="L131" s="108"/>
      <c r="M131" s="108"/>
    </row>
    <row r="132" spans="1:13" x14ac:dyDescent="0.25">
      <c r="A132" s="106"/>
      <c r="B132" s="110"/>
      <c r="C132" s="108"/>
      <c r="D132" s="108"/>
      <c r="E132" s="108"/>
      <c r="F132" s="108"/>
      <c r="G132" s="108"/>
      <c r="H132" s="108"/>
      <c r="I132" s="108"/>
      <c r="J132" s="108"/>
      <c r="K132" s="108"/>
      <c r="L132" s="108"/>
      <c r="M132" s="108"/>
    </row>
    <row r="133" spans="1:13" x14ac:dyDescent="0.25">
      <c r="A133" s="106"/>
      <c r="B133" s="110"/>
      <c r="C133" s="108"/>
      <c r="D133" s="108"/>
      <c r="E133" s="108"/>
      <c r="F133" s="108"/>
      <c r="G133" s="108"/>
      <c r="H133" s="108"/>
      <c r="I133" s="108"/>
      <c r="J133" s="108"/>
      <c r="K133" s="108"/>
      <c r="L133" s="108"/>
      <c r="M133" s="108"/>
    </row>
    <row r="134" spans="1:13" x14ac:dyDescent="0.25">
      <c r="A134" s="106"/>
      <c r="B134" s="110"/>
      <c r="C134" s="108"/>
      <c r="D134" s="108"/>
      <c r="E134" s="108"/>
      <c r="F134" s="108"/>
      <c r="G134" s="108"/>
      <c r="H134" s="108"/>
      <c r="I134" s="108"/>
      <c r="J134" s="108"/>
      <c r="K134" s="108"/>
      <c r="L134" s="108"/>
      <c r="M134" s="108"/>
    </row>
    <row r="135" spans="1:13" x14ac:dyDescent="0.25">
      <c r="A135" s="106"/>
      <c r="B135" s="110"/>
      <c r="C135" s="108"/>
      <c r="D135" s="108"/>
      <c r="E135" s="108"/>
      <c r="F135" s="108"/>
      <c r="G135" s="108"/>
      <c r="H135" s="108"/>
      <c r="I135" s="108"/>
      <c r="J135" s="108"/>
      <c r="K135" s="108"/>
      <c r="L135" s="108"/>
      <c r="M135" s="108"/>
    </row>
    <row r="136" spans="1:13" x14ac:dyDescent="0.25">
      <c r="A136" s="106"/>
      <c r="B136" s="110"/>
      <c r="C136" s="108"/>
      <c r="D136" s="108"/>
      <c r="E136" s="108"/>
      <c r="F136" s="108"/>
      <c r="G136" s="108"/>
      <c r="H136" s="108"/>
      <c r="I136" s="108"/>
      <c r="J136" s="108"/>
      <c r="K136" s="108"/>
      <c r="L136" s="108"/>
      <c r="M136" s="108"/>
    </row>
    <row r="137" spans="1:13" x14ac:dyDescent="0.25">
      <c r="A137" s="106"/>
      <c r="B137" s="110"/>
      <c r="C137" s="108"/>
      <c r="D137" s="108"/>
      <c r="E137" s="108"/>
      <c r="F137" s="108"/>
      <c r="G137" s="108"/>
      <c r="H137" s="108"/>
      <c r="I137" s="108"/>
      <c r="J137" s="108"/>
      <c r="K137" s="108"/>
      <c r="L137" s="108"/>
      <c r="M137" s="108"/>
    </row>
    <row r="138" spans="1:13" x14ac:dyDescent="0.25">
      <c r="A138" s="106"/>
      <c r="B138" s="110"/>
      <c r="C138" s="108"/>
      <c r="D138" s="108"/>
      <c r="E138" s="108"/>
      <c r="F138" s="108"/>
      <c r="G138" s="108"/>
      <c r="H138" s="108"/>
      <c r="I138" s="108"/>
      <c r="J138" s="108"/>
      <c r="K138" s="108"/>
      <c r="L138" s="108"/>
      <c r="M138" s="108"/>
    </row>
    <row r="139" spans="1:13" x14ac:dyDescent="0.25">
      <c r="A139" s="106"/>
      <c r="B139" s="110"/>
      <c r="C139" s="108"/>
      <c r="D139" s="108"/>
      <c r="E139" s="108"/>
      <c r="F139" s="108"/>
      <c r="G139" s="108"/>
      <c r="H139" s="108"/>
      <c r="I139" s="108"/>
      <c r="J139" s="108"/>
      <c r="K139" s="108"/>
      <c r="L139" s="108"/>
      <c r="M139" s="108"/>
    </row>
    <row r="140" spans="1:13" x14ac:dyDescent="0.25">
      <c r="A140" s="106"/>
      <c r="B140" s="110"/>
      <c r="C140" s="108"/>
      <c r="D140" s="108"/>
      <c r="E140" s="108"/>
      <c r="F140" s="108"/>
      <c r="G140" s="108"/>
      <c r="H140" s="108"/>
      <c r="I140" s="108"/>
      <c r="J140" s="108"/>
      <c r="K140" s="108"/>
      <c r="L140" s="108"/>
      <c r="M140" s="108"/>
    </row>
    <row r="141" spans="1:13" x14ac:dyDescent="0.25">
      <c r="A141" s="106"/>
      <c r="B141" s="105"/>
    </row>
    <row r="142" spans="1:13" x14ac:dyDescent="0.25">
      <c r="A142" s="106"/>
      <c r="B142" s="105"/>
    </row>
    <row r="143" spans="1:13" x14ac:dyDescent="0.25">
      <c r="A143" s="106"/>
      <c r="B143" s="105"/>
    </row>
    <row r="144" spans="1:13" x14ac:dyDescent="0.25">
      <c r="A144" s="106"/>
      <c r="B144" s="105"/>
    </row>
    <row r="145" spans="1:2" x14ac:dyDescent="0.25">
      <c r="A145" s="106"/>
      <c r="B145" s="105"/>
    </row>
    <row r="146" spans="1:2" x14ac:dyDescent="0.25">
      <c r="A146" s="106"/>
      <c r="B146" s="105"/>
    </row>
    <row r="147" spans="1:2" x14ac:dyDescent="0.25">
      <c r="A147" s="106"/>
      <c r="B147" s="105"/>
    </row>
    <row r="148" spans="1:2" x14ac:dyDescent="0.25">
      <c r="A148" s="106"/>
      <c r="B148" s="105"/>
    </row>
    <row r="149" spans="1:2" x14ac:dyDescent="0.25">
      <c r="A149" s="106"/>
      <c r="B149" s="105"/>
    </row>
    <row r="150" spans="1:2" x14ac:dyDescent="0.25">
      <c r="A150" s="106"/>
      <c r="B150" s="105"/>
    </row>
    <row r="151" spans="1:2" x14ac:dyDescent="0.25">
      <c r="A151" s="106"/>
      <c r="B151" s="105"/>
    </row>
    <row r="152" spans="1:2" x14ac:dyDescent="0.25">
      <c r="A152" s="106"/>
      <c r="B152" s="105"/>
    </row>
    <row r="153" spans="1:2" x14ac:dyDescent="0.25">
      <c r="A153" s="106"/>
      <c r="B153" s="105"/>
    </row>
    <row r="154" spans="1:2" x14ac:dyDescent="0.25">
      <c r="A154" s="106"/>
      <c r="B154" s="105"/>
    </row>
    <row r="155" spans="1:2" x14ac:dyDescent="0.25">
      <c r="A155" s="106"/>
      <c r="B155" s="105"/>
    </row>
    <row r="156" spans="1:2" x14ac:dyDescent="0.25">
      <c r="A156" s="106"/>
      <c r="B156" s="105"/>
    </row>
    <row r="157" spans="1:2" x14ac:dyDescent="0.25">
      <c r="A157" s="106"/>
      <c r="B157" s="105"/>
    </row>
    <row r="158" spans="1:2" x14ac:dyDescent="0.25">
      <c r="A158" s="106"/>
      <c r="B158" s="105"/>
    </row>
    <row r="159" spans="1:2" x14ac:dyDescent="0.25">
      <c r="A159" s="106"/>
      <c r="B159" s="105"/>
    </row>
    <row r="160" spans="1:2" x14ac:dyDescent="0.25">
      <c r="A160" s="106"/>
      <c r="B160" s="105"/>
    </row>
    <row r="161" spans="1:2" x14ac:dyDescent="0.25">
      <c r="A161" s="106"/>
      <c r="B161" s="105"/>
    </row>
    <row r="162" spans="1:2" x14ac:dyDescent="0.25">
      <c r="A162" s="106"/>
      <c r="B162" s="105"/>
    </row>
    <row r="163" spans="1:2" x14ac:dyDescent="0.25">
      <c r="A163" s="106"/>
      <c r="B163" s="105"/>
    </row>
    <row r="164" spans="1:2" x14ac:dyDescent="0.25">
      <c r="A164" s="106"/>
      <c r="B164" s="105"/>
    </row>
    <row r="165" spans="1:2" x14ac:dyDescent="0.25">
      <c r="A165" s="106"/>
      <c r="B165" s="105"/>
    </row>
    <row r="166" spans="1:2" x14ac:dyDescent="0.25">
      <c r="A166" s="106"/>
      <c r="B166" s="105"/>
    </row>
    <row r="167" spans="1:2" x14ac:dyDescent="0.25">
      <c r="A167" s="106"/>
      <c r="B167" s="105"/>
    </row>
    <row r="168" spans="1:2" x14ac:dyDescent="0.25">
      <c r="A168" s="106"/>
      <c r="B168" s="105"/>
    </row>
    <row r="169" spans="1:2" x14ac:dyDescent="0.25">
      <c r="A169" s="106"/>
      <c r="B169" s="105"/>
    </row>
    <row r="170" spans="1:2" x14ac:dyDescent="0.25">
      <c r="A170" s="106"/>
      <c r="B170" s="105"/>
    </row>
    <row r="171" spans="1:2" x14ac:dyDescent="0.25">
      <c r="A171" s="106"/>
      <c r="B171" s="105"/>
    </row>
    <row r="172" spans="1:2" x14ac:dyDescent="0.25">
      <c r="A172" s="106"/>
      <c r="B172" s="105"/>
    </row>
    <row r="173" spans="1:2" x14ac:dyDescent="0.25">
      <c r="A173" s="106"/>
      <c r="B173" s="105"/>
    </row>
    <row r="174" spans="1:2" x14ac:dyDescent="0.25">
      <c r="A174" s="104"/>
      <c r="B174" s="105"/>
    </row>
    <row r="175" spans="1:2" x14ac:dyDescent="0.25">
      <c r="A175" s="104"/>
      <c r="B175" s="105"/>
    </row>
    <row r="176" spans="1:2" x14ac:dyDescent="0.25">
      <c r="A176" s="104"/>
      <c r="B176" s="105"/>
    </row>
    <row r="177" spans="1:2" x14ac:dyDescent="0.25">
      <c r="A177" s="104"/>
      <c r="B177" s="105"/>
    </row>
    <row r="178" spans="1:2" x14ac:dyDescent="0.25">
      <c r="A178" s="104"/>
      <c r="B178" s="105"/>
    </row>
    <row r="179" spans="1:2" x14ac:dyDescent="0.25">
      <c r="A179" s="104"/>
      <c r="B179" s="105"/>
    </row>
    <row r="180" spans="1:2" x14ac:dyDescent="0.25">
      <c r="A180" s="104"/>
      <c r="B180" s="105"/>
    </row>
    <row r="181" spans="1:2" x14ac:dyDescent="0.25">
      <c r="A181" s="104"/>
      <c r="B181" s="105"/>
    </row>
    <row r="182" spans="1:2" x14ac:dyDescent="0.25">
      <c r="A182" s="104"/>
      <c r="B182" s="105"/>
    </row>
    <row r="183" spans="1:2" x14ac:dyDescent="0.25">
      <c r="A183" s="104"/>
      <c r="B183" s="105"/>
    </row>
    <row r="184" spans="1:2" x14ac:dyDescent="0.25">
      <c r="A184" s="104"/>
      <c r="B184" s="105"/>
    </row>
    <row r="185" spans="1:2" x14ac:dyDescent="0.25">
      <c r="A185" s="104"/>
      <c r="B185" s="105"/>
    </row>
    <row r="186" spans="1:2" x14ac:dyDescent="0.25">
      <c r="A186" s="104"/>
      <c r="B186" s="105"/>
    </row>
    <row r="187" spans="1:2" x14ac:dyDescent="0.25">
      <c r="A187" s="104"/>
      <c r="B187" s="105"/>
    </row>
    <row r="188" spans="1:2" x14ac:dyDescent="0.25">
      <c r="A188" s="104"/>
      <c r="B188" s="105"/>
    </row>
    <row r="189" spans="1:2" x14ac:dyDescent="0.25">
      <c r="A189" s="104"/>
      <c r="B189" s="105"/>
    </row>
    <row r="190" spans="1:2" x14ac:dyDescent="0.25">
      <c r="A190" s="104"/>
      <c r="B190" s="105"/>
    </row>
    <row r="191" spans="1:2" x14ac:dyDescent="0.25">
      <c r="A191" s="104"/>
      <c r="B191" s="105"/>
    </row>
    <row r="192" spans="1:2" x14ac:dyDescent="0.25">
      <c r="A192" s="104"/>
      <c r="B192" s="105"/>
    </row>
    <row r="193" spans="2:2" x14ac:dyDescent="0.25">
      <c r="B193" s="105"/>
    </row>
    <row r="194" spans="2:2" x14ac:dyDescent="0.25">
      <c r="B194" s="105"/>
    </row>
    <row r="195" spans="2:2" x14ac:dyDescent="0.25">
      <c r="B195" s="105"/>
    </row>
    <row r="196" spans="2:2" x14ac:dyDescent="0.25">
      <c r="B196" s="105"/>
    </row>
    <row r="197" spans="2:2" x14ac:dyDescent="0.25">
      <c r="B197" s="105"/>
    </row>
    <row r="198" spans="2:2" x14ac:dyDescent="0.25">
      <c r="B198" s="105"/>
    </row>
    <row r="199" spans="2:2" x14ac:dyDescent="0.25">
      <c r="B199" s="105"/>
    </row>
    <row r="200" spans="2:2" x14ac:dyDescent="0.25">
      <c r="B200" s="105"/>
    </row>
    <row r="201" spans="2:2" x14ac:dyDescent="0.25">
      <c r="B201" s="105"/>
    </row>
    <row r="202" spans="2:2" x14ac:dyDescent="0.25">
      <c r="B202" s="105"/>
    </row>
    <row r="203" spans="2:2" x14ac:dyDescent="0.25">
      <c r="B203" s="105"/>
    </row>
    <row r="204" spans="2:2" x14ac:dyDescent="0.25">
      <c r="B204" s="105"/>
    </row>
    <row r="205" spans="2:2" x14ac:dyDescent="0.25">
      <c r="B205" s="105"/>
    </row>
    <row r="206" spans="2:2" x14ac:dyDescent="0.25">
      <c r="B206" s="105"/>
    </row>
    <row r="207" spans="2:2" x14ac:dyDescent="0.25">
      <c r="B207" s="105"/>
    </row>
    <row r="208" spans="2:2" x14ac:dyDescent="0.25">
      <c r="B208" s="105"/>
    </row>
    <row r="209" spans="2:2" x14ac:dyDescent="0.25">
      <c r="B209" s="105"/>
    </row>
    <row r="210" spans="2:2" x14ac:dyDescent="0.25">
      <c r="B210" s="105"/>
    </row>
    <row r="211" spans="2:2" x14ac:dyDescent="0.25">
      <c r="B211" s="105"/>
    </row>
  </sheetData>
  <sheetProtection selectLockedCells="1"/>
  <mergeCells count="20">
    <mergeCell ref="A17:B17"/>
    <mergeCell ref="A18:B18"/>
    <mergeCell ref="A19:B19"/>
    <mergeCell ref="A20:B20"/>
    <mergeCell ref="A9:A10"/>
    <mergeCell ref="A11:A12"/>
    <mergeCell ref="A14:B14"/>
    <mergeCell ref="A16:B16"/>
    <mergeCell ref="D1:M1"/>
    <mergeCell ref="F5:M5"/>
    <mergeCell ref="A7:B7"/>
    <mergeCell ref="G4:H4"/>
    <mergeCell ref="I4:M4"/>
    <mergeCell ref="A4:E4"/>
    <mergeCell ref="B5:C5"/>
    <mergeCell ref="A26:B26"/>
    <mergeCell ref="A22:B22"/>
    <mergeCell ref="A23:B23"/>
    <mergeCell ref="A21:B21"/>
    <mergeCell ref="A24:B24"/>
  </mergeCells>
  <phoneticPr fontId="1" type="noConversion"/>
  <printOptions horizontalCentered="1"/>
  <pageMargins left="0.23622047244094491" right="0.15748031496062992" top="0.62" bottom="0.56000000000000005" header="0.16" footer="0.34"/>
  <pageSetup paperSize="9" scale="75" orientation="landscape" verticalDpi="0" r:id="rId1"/>
  <headerFooter alignWithMargins="0">
    <oddFooter>&amp;L&amp;D&amp;CCONFIDENTIAL&amp;R&amp;P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40"/>
  <sheetViews>
    <sheetView showGridLines="0" zoomScale="79" workbookViewId="0">
      <selection activeCell="A39" sqref="A39"/>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bestFit="1" customWidth="1"/>
    <col min="13" max="13" width="17.6640625" style="2" customWidth="1"/>
    <col min="14"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s="184" customFormat="1" ht="21" customHeight="1" x14ac:dyDescent="0.25">
      <c r="A4" s="307" t="s">
        <v>58</v>
      </c>
      <c r="B4" s="308"/>
      <c r="C4" s="308"/>
      <c r="D4" s="308"/>
      <c r="E4" s="308"/>
      <c r="F4" s="308"/>
      <c r="G4" s="309" t="s">
        <v>26</v>
      </c>
      <c r="H4" s="310"/>
      <c r="I4" s="311" t="str">
        <f>Cover!J20</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85"/>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91">
        <v>10</v>
      </c>
      <c r="D9" s="91">
        <v>10</v>
      </c>
      <c r="E9" s="91">
        <v>10</v>
      </c>
      <c r="F9" s="91">
        <v>10</v>
      </c>
      <c r="G9" s="91">
        <v>10</v>
      </c>
      <c r="H9" s="91">
        <v>10</v>
      </c>
      <c r="I9" s="91">
        <v>10</v>
      </c>
      <c r="J9" s="91">
        <v>10</v>
      </c>
      <c r="K9" s="91">
        <v>10</v>
      </c>
      <c r="L9" s="91">
        <v>10</v>
      </c>
      <c r="M9" s="9">
        <f>SUM(C9:L9)</f>
        <v>100</v>
      </c>
    </row>
    <row r="10" spans="1:13" x14ac:dyDescent="0.25">
      <c r="A10" s="301"/>
      <c r="B10" s="120" t="s">
        <v>2</v>
      </c>
      <c r="C10" s="16">
        <f t="shared" ref="C10:L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6">
        <f t="shared" si="0"/>
        <v>0.1</v>
      </c>
      <c r="M10" s="8">
        <f>M9/$M$9</f>
        <v>1</v>
      </c>
    </row>
    <row r="11" spans="1:13" s="186" customFormat="1" x14ac:dyDescent="0.25">
      <c r="A11" s="300" t="s">
        <v>14</v>
      </c>
      <c r="B11" s="167" t="s">
        <v>31</v>
      </c>
      <c r="C11" s="168">
        <v>100</v>
      </c>
      <c r="D11" s="168">
        <v>100</v>
      </c>
      <c r="E11" s="168">
        <v>100</v>
      </c>
      <c r="F11" s="168">
        <v>100</v>
      </c>
      <c r="G11" s="168">
        <v>100</v>
      </c>
      <c r="H11" s="168">
        <v>100</v>
      </c>
      <c r="I11" s="168">
        <v>100</v>
      </c>
      <c r="J11" s="168">
        <v>100</v>
      </c>
      <c r="K11" s="168">
        <v>100</v>
      </c>
      <c r="L11" s="168">
        <v>100</v>
      </c>
      <c r="M11" s="165">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6">
        <f t="shared" si="1"/>
        <v>0.1</v>
      </c>
      <c r="M12" s="8">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1</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s="107" customFormat="1" ht="12.6" customHeight="1" x14ac:dyDescent="0.25">
      <c r="A16" s="294" t="s">
        <v>3</v>
      </c>
      <c r="B16" s="295"/>
      <c r="C16" s="125">
        <f t="shared" ref="C16:K16" si="2">$M$16*C12</f>
        <v>10000</v>
      </c>
      <c r="D16" s="126">
        <f t="shared" si="2"/>
        <v>10000</v>
      </c>
      <c r="E16" s="126">
        <f t="shared" si="2"/>
        <v>10000</v>
      </c>
      <c r="F16" s="126">
        <f t="shared" si="2"/>
        <v>10000</v>
      </c>
      <c r="G16" s="126">
        <f t="shared" si="2"/>
        <v>10000</v>
      </c>
      <c r="H16" s="126">
        <f t="shared" si="2"/>
        <v>10000</v>
      </c>
      <c r="I16" s="126">
        <f t="shared" si="2"/>
        <v>10000</v>
      </c>
      <c r="J16" s="126">
        <f t="shared" si="2"/>
        <v>10000</v>
      </c>
      <c r="K16" s="126">
        <f t="shared" si="2"/>
        <v>10000</v>
      </c>
      <c r="L16" s="127">
        <f>$M$16*L12</f>
        <v>10000</v>
      </c>
      <c r="M16" s="128">
        <v>100000</v>
      </c>
    </row>
    <row r="17" spans="1:13" s="107" customFormat="1" ht="12.6" customHeight="1" x14ac:dyDescent="0.25">
      <c r="A17" s="296" t="s">
        <v>5</v>
      </c>
      <c r="B17" s="297"/>
      <c r="C17" s="122">
        <f>$M$17*C12</f>
        <v>10000</v>
      </c>
      <c r="D17" s="122">
        <f t="shared" ref="D17:L17" si="3">$M$17*D12</f>
        <v>10000</v>
      </c>
      <c r="E17" s="122">
        <f t="shared" si="3"/>
        <v>10000</v>
      </c>
      <c r="F17" s="122">
        <f t="shared" si="3"/>
        <v>10000</v>
      </c>
      <c r="G17" s="122">
        <f t="shared" si="3"/>
        <v>10000</v>
      </c>
      <c r="H17" s="122">
        <f t="shared" si="3"/>
        <v>10000</v>
      </c>
      <c r="I17" s="122">
        <f t="shared" si="3"/>
        <v>10000</v>
      </c>
      <c r="J17" s="122">
        <f t="shared" si="3"/>
        <v>10000</v>
      </c>
      <c r="K17" s="122">
        <f t="shared" si="3"/>
        <v>10000</v>
      </c>
      <c r="L17" s="124">
        <f t="shared" si="3"/>
        <v>10000</v>
      </c>
      <c r="M17" s="129">
        <v>100000</v>
      </c>
    </row>
    <row r="18" spans="1:13" ht="12.6" customHeight="1" x14ac:dyDescent="0.25">
      <c r="A18" s="277" t="s">
        <v>54</v>
      </c>
      <c r="B18" s="278"/>
      <c r="C18" s="122">
        <f t="shared" ref="C18:K18" si="4">$M$18*C12</f>
        <v>10000</v>
      </c>
      <c r="D18" s="123">
        <f t="shared" si="4"/>
        <v>10000</v>
      </c>
      <c r="E18" s="123">
        <f t="shared" si="4"/>
        <v>10000</v>
      </c>
      <c r="F18" s="123">
        <f t="shared" si="4"/>
        <v>10000</v>
      </c>
      <c r="G18" s="123">
        <f t="shared" si="4"/>
        <v>10000</v>
      </c>
      <c r="H18" s="123">
        <f t="shared" si="4"/>
        <v>10000</v>
      </c>
      <c r="I18" s="123">
        <f t="shared" si="4"/>
        <v>10000</v>
      </c>
      <c r="J18" s="123">
        <f t="shared" si="4"/>
        <v>10000</v>
      </c>
      <c r="K18" s="123">
        <f t="shared" si="4"/>
        <v>10000</v>
      </c>
      <c r="L18" s="124">
        <f>$M$18*L12</f>
        <v>10000</v>
      </c>
      <c r="M18" s="129">
        <v>100000</v>
      </c>
    </row>
    <row r="19" spans="1:13" ht="12.6" customHeight="1" x14ac:dyDescent="0.25">
      <c r="A19" s="277" t="s">
        <v>4</v>
      </c>
      <c r="B19" s="278"/>
      <c r="C19" s="122">
        <f t="shared" ref="C19:L19" si="5">$M$19*C12</f>
        <v>10000</v>
      </c>
      <c r="D19" s="123">
        <f t="shared" si="5"/>
        <v>10000</v>
      </c>
      <c r="E19" s="123">
        <f t="shared" si="5"/>
        <v>10000</v>
      </c>
      <c r="F19" s="123">
        <f t="shared" si="5"/>
        <v>10000</v>
      </c>
      <c r="G19" s="123">
        <f t="shared" si="5"/>
        <v>10000</v>
      </c>
      <c r="H19" s="123">
        <f t="shared" si="5"/>
        <v>10000</v>
      </c>
      <c r="I19" s="123">
        <f t="shared" si="5"/>
        <v>10000</v>
      </c>
      <c r="J19" s="123">
        <f t="shared" si="5"/>
        <v>10000</v>
      </c>
      <c r="K19" s="123">
        <f t="shared" si="5"/>
        <v>10000</v>
      </c>
      <c r="L19" s="124">
        <f t="shared" si="5"/>
        <v>10000</v>
      </c>
      <c r="M19" s="129">
        <v>100000</v>
      </c>
    </row>
    <row r="20" spans="1:13" ht="12.6" customHeight="1" x14ac:dyDescent="0.25">
      <c r="A20" s="277" t="s">
        <v>6</v>
      </c>
      <c r="B20" s="278"/>
      <c r="C20" s="122">
        <f t="shared" ref="C20:K20" si="6">$M$20*C12</f>
        <v>10000</v>
      </c>
      <c r="D20" s="123">
        <f t="shared" si="6"/>
        <v>10000</v>
      </c>
      <c r="E20" s="123">
        <f t="shared" si="6"/>
        <v>10000</v>
      </c>
      <c r="F20" s="123">
        <f t="shared" si="6"/>
        <v>10000</v>
      </c>
      <c r="G20" s="123">
        <f t="shared" si="6"/>
        <v>10000</v>
      </c>
      <c r="H20" s="123">
        <f t="shared" si="6"/>
        <v>10000</v>
      </c>
      <c r="I20" s="123">
        <f t="shared" si="6"/>
        <v>10000</v>
      </c>
      <c r="J20" s="123">
        <f t="shared" si="6"/>
        <v>10000</v>
      </c>
      <c r="K20" s="123">
        <f t="shared" si="6"/>
        <v>10000</v>
      </c>
      <c r="L20" s="124">
        <f>$M$20*L12</f>
        <v>10000</v>
      </c>
      <c r="M20" s="129">
        <v>100000</v>
      </c>
    </row>
    <row r="21" spans="1:13" ht="12.6" customHeight="1" x14ac:dyDescent="0.25">
      <c r="A21" s="277" t="s">
        <v>7</v>
      </c>
      <c r="B21" s="278"/>
      <c r="C21" s="122">
        <f t="shared" ref="C21:K21" si="7">$M$21*C12</f>
        <v>10000</v>
      </c>
      <c r="D21" s="123">
        <f t="shared" si="7"/>
        <v>10000</v>
      </c>
      <c r="E21" s="123">
        <f t="shared" si="7"/>
        <v>10000</v>
      </c>
      <c r="F21" s="123">
        <f t="shared" si="7"/>
        <v>10000</v>
      </c>
      <c r="G21" s="123">
        <f t="shared" si="7"/>
        <v>10000</v>
      </c>
      <c r="H21" s="123">
        <f t="shared" si="7"/>
        <v>10000</v>
      </c>
      <c r="I21" s="123">
        <f t="shared" si="7"/>
        <v>10000</v>
      </c>
      <c r="J21" s="123">
        <f t="shared" si="7"/>
        <v>10000</v>
      </c>
      <c r="K21" s="123">
        <f t="shared" si="7"/>
        <v>10000</v>
      </c>
      <c r="L21" s="124">
        <f>$M$21*L12</f>
        <v>10000</v>
      </c>
      <c r="M21" s="129">
        <v>100000</v>
      </c>
    </row>
    <row r="22" spans="1:13" ht="12.6" customHeight="1" x14ac:dyDescent="0.25">
      <c r="A22" s="277" t="s">
        <v>9</v>
      </c>
      <c r="B22" s="278"/>
      <c r="C22" s="122">
        <f t="shared" ref="C22:L22" si="8">$M$22*C12</f>
        <v>10000</v>
      </c>
      <c r="D22" s="123">
        <f t="shared" si="8"/>
        <v>10000</v>
      </c>
      <c r="E22" s="123">
        <f t="shared" si="8"/>
        <v>10000</v>
      </c>
      <c r="F22" s="123">
        <f t="shared" si="8"/>
        <v>10000</v>
      </c>
      <c r="G22" s="123">
        <f t="shared" si="8"/>
        <v>10000</v>
      </c>
      <c r="H22" s="123">
        <f t="shared" si="8"/>
        <v>10000</v>
      </c>
      <c r="I22" s="123">
        <f t="shared" si="8"/>
        <v>10000</v>
      </c>
      <c r="J22" s="123">
        <f t="shared" si="8"/>
        <v>10000</v>
      </c>
      <c r="K22" s="123">
        <f t="shared" si="8"/>
        <v>10000</v>
      </c>
      <c r="L22" s="124">
        <f t="shared" si="8"/>
        <v>10000</v>
      </c>
      <c r="M22" s="129">
        <v>100000</v>
      </c>
    </row>
    <row r="23" spans="1:13" ht="12.6" customHeight="1" x14ac:dyDescent="0.25">
      <c r="A23" s="277" t="s">
        <v>8</v>
      </c>
      <c r="B23" s="278"/>
      <c r="C23" s="122">
        <f t="shared" ref="C23:K23" si="9">$M$23*C12</f>
        <v>10000</v>
      </c>
      <c r="D23" s="123">
        <f t="shared" si="9"/>
        <v>10000</v>
      </c>
      <c r="E23" s="123">
        <f t="shared" si="9"/>
        <v>10000</v>
      </c>
      <c r="F23" s="123">
        <f t="shared" si="9"/>
        <v>10000</v>
      </c>
      <c r="G23" s="123">
        <f t="shared" si="9"/>
        <v>10000</v>
      </c>
      <c r="H23" s="123">
        <f t="shared" si="9"/>
        <v>10000</v>
      </c>
      <c r="I23" s="123">
        <f t="shared" si="9"/>
        <v>10000</v>
      </c>
      <c r="J23" s="123">
        <f t="shared" si="9"/>
        <v>10000</v>
      </c>
      <c r="K23" s="123">
        <f t="shared" si="9"/>
        <v>10000</v>
      </c>
      <c r="L23" s="124">
        <f>$M$23*L12</f>
        <v>10000</v>
      </c>
      <c r="M23" s="129">
        <v>100000</v>
      </c>
    </row>
    <row r="24" spans="1:13" ht="12.6" customHeight="1" x14ac:dyDescent="0.25">
      <c r="A24" s="298" t="s">
        <v>57</v>
      </c>
      <c r="B24" s="299"/>
      <c r="C24" s="130">
        <f t="shared" ref="C24:K24" si="10">$M$24*C12</f>
        <v>10000</v>
      </c>
      <c r="D24" s="131">
        <f t="shared" si="10"/>
        <v>10000</v>
      </c>
      <c r="E24" s="131">
        <f t="shared" si="10"/>
        <v>10000</v>
      </c>
      <c r="F24" s="131">
        <f t="shared" si="10"/>
        <v>10000</v>
      </c>
      <c r="G24" s="131">
        <f t="shared" si="10"/>
        <v>10000</v>
      </c>
      <c r="H24" s="131">
        <f t="shared" si="10"/>
        <v>10000</v>
      </c>
      <c r="I24" s="131">
        <f t="shared" si="10"/>
        <v>10000</v>
      </c>
      <c r="J24" s="131">
        <f t="shared" si="10"/>
        <v>10000</v>
      </c>
      <c r="K24" s="131">
        <f t="shared" si="10"/>
        <v>10000</v>
      </c>
      <c r="L24" s="132">
        <f>$M$24*L12</f>
        <v>10000</v>
      </c>
      <c r="M24" s="133">
        <v>100000</v>
      </c>
    </row>
    <row r="25" spans="1:13" x14ac:dyDescent="0.25">
      <c r="A25" s="36"/>
      <c r="B25" s="37"/>
      <c r="C25" s="156"/>
      <c r="D25" s="156"/>
      <c r="E25" s="156"/>
      <c r="F25" s="156"/>
      <c r="G25" s="156"/>
      <c r="H25" s="156"/>
      <c r="I25" s="156"/>
      <c r="J25" s="156"/>
      <c r="K25" s="156"/>
      <c r="L25" s="156"/>
      <c r="M25" s="156"/>
    </row>
    <row r="26" spans="1:13" x14ac:dyDescent="0.25">
      <c r="A26" s="292" t="s">
        <v>15</v>
      </c>
      <c r="B26" s="293"/>
      <c r="C26" s="151">
        <f t="shared" ref="C26:M26" si="11">SUM(C16:C24)</f>
        <v>90000</v>
      </c>
      <c r="D26" s="152">
        <f t="shared" si="11"/>
        <v>90000</v>
      </c>
      <c r="E26" s="152">
        <f t="shared" si="11"/>
        <v>90000</v>
      </c>
      <c r="F26" s="152">
        <f t="shared" si="11"/>
        <v>90000</v>
      </c>
      <c r="G26" s="152">
        <f t="shared" si="11"/>
        <v>90000</v>
      </c>
      <c r="H26" s="152">
        <f t="shared" si="11"/>
        <v>90000</v>
      </c>
      <c r="I26" s="152">
        <f t="shared" si="11"/>
        <v>90000</v>
      </c>
      <c r="J26" s="152">
        <f t="shared" si="11"/>
        <v>90000</v>
      </c>
      <c r="K26" s="152">
        <f t="shared" si="11"/>
        <v>90000</v>
      </c>
      <c r="L26" s="152">
        <f t="shared" si="11"/>
        <v>90000</v>
      </c>
      <c r="M26" s="153">
        <f t="shared" si="11"/>
        <v>900000</v>
      </c>
    </row>
    <row r="27" spans="1:13" x14ac:dyDescent="0.25">
      <c r="A27" s="36"/>
      <c r="B27" s="39"/>
      <c r="C27" s="36"/>
      <c r="D27" s="40"/>
      <c r="E27" s="41"/>
      <c r="F27" s="41"/>
      <c r="G27" s="36"/>
      <c r="H27" s="40"/>
      <c r="I27" s="41"/>
      <c r="J27" s="36"/>
      <c r="K27" s="40"/>
      <c r="L27" s="41"/>
      <c r="M27" s="42"/>
    </row>
    <row r="28" spans="1:13" s="185" customFormat="1" x14ac:dyDescent="0.25"/>
    <row r="29" spans="1:13" s="185" customFormat="1" ht="15.6" x14ac:dyDescent="0.25">
      <c r="L29" s="196" t="s">
        <v>86</v>
      </c>
      <c r="M29" s="192">
        <f>M26/M11</f>
        <v>900</v>
      </c>
    </row>
    <row r="30" spans="1:13" s="185" customFormat="1" x14ac:dyDescent="0.25"/>
    <row r="31" spans="1:13" x14ac:dyDescent="0.25">
      <c r="A31" s="108"/>
      <c r="B31" s="108"/>
      <c r="C31" s="108"/>
      <c r="D31" s="108"/>
      <c r="E31" s="108"/>
      <c r="F31" s="108"/>
      <c r="G31" s="108"/>
      <c r="H31" s="108"/>
      <c r="I31" s="108"/>
      <c r="J31" s="108"/>
      <c r="K31" s="108"/>
      <c r="L31" s="108"/>
      <c r="M31" s="108"/>
    </row>
    <row r="32" spans="1:13"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sheetData>
  <sheetProtection selectLockedCells="1"/>
  <mergeCells count="20">
    <mergeCell ref="A9:A10"/>
    <mergeCell ref="A11:A12"/>
    <mergeCell ref="A14:B14"/>
    <mergeCell ref="B5:C5"/>
    <mergeCell ref="D1:M1"/>
    <mergeCell ref="F5:M5"/>
    <mergeCell ref="A7:B7"/>
    <mergeCell ref="A4:F4"/>
    <mergeCell ref="G4:H4"/>
    <mergeCell ref="I4:M4"/>
    <mergeCell ref="A26:B26"/>
    <mergeCell ref="A16:B16"/>
    <mergeCell ref="A17:B17"/>
    <mergeCell ref="A18:B18"/>
    <mergeCell ref="A19:B19"/>
    <mergeCell ref="A20:B20"/>
    <mergeCell ref="A21:B21"/>
    <mergeCell ref="A22:B22"/>
    <mergeCell ref="A23:B23"/>
    <mergeCell ref="A24:B24"/>
  </mergeCells>
  <phoneticPr fontId="1" type="noConversion"/>
  <printOptions horizontalCentered="1"/>
  <pageMargins left="0.23622047244094491" right="0.15748031496062992" top="0.54" bottom="0.34" header="0.51181102362204722" footer="0.21"/>
  <pageSetup paperSize="9" scale="65" orientation="landscape" verticalDpi="0" r:id="rId1"/>
  <headerFooter alignWithMargins="0">
    <oddFooter>&amp;L&amp;D&amp;CCONFIDENTIAL&amp;R&amp;P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4"/>
  <sheetViews>
    <sheetView showGridLines="0" zoomScale="79" workbookViewId="0">
      <selection activeCell="A40" sqref="A40"/>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ht="21" customHeight="1" x14ac:dyDescent="0.25">
      <c r="A4" s="307" t="s">
        <v>34</v>
      </c>
      <c r="B4" s="308"/>
      <c r="C4" s="308"/>
      <c r="D4" s="308"/>
      <c r="E4" s="308"/>
      <c r="F4" s="27"/>
      <c r="G4" s="309" t="s">
        <v>26</v>
      </c>
      <c r="H4" s="310"/>
      <c r="I4" s="311" t="str">
        <f>Cover!J20</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85"/>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101">
        <v>10</v>
      </c>
      <c r="D9" s="101">
        <v>10</v>
      </c>
      <c r="E9" s="101">
        <v>10</v>
      </c>
      <c r="F9" s="101">
        <v>10</v>
      </c>
      <c r="G9" s="101">
        <v>10</v>
      </c>
      <c r="H9" s="101">
        <v>10</v>
      </c>
      <c r="I9" s="101">
        <v>10</v>
      </c>
      <c r="J9" s="101">
        <v>10</v>
      </c>
      <c r="K9" s="101">
        <v>10</v>
      </c>
      <c r="L9" s="116">
        <v>10</v>
      </c>
      <c r="M9" s="112">
        <f>SUM(C9:L9)</f>
        <v>100</v>
      </c>
    </row>
    <row r="10" spans="1:13" x14ac:dyDescent="0.25">
      <c r="A10" s="301"/>
      <c r="B10" s="120" t="s">
        <v>2</v>
      </c>
      <c r="C10" s="16">
        <f t="shared" ref="C10:M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17">
        <f t="shared" si="0"/>
        <v>0.1</v>
      </c>
      <c r="M10" s="113">
        <f t="shared" si="0"/>
        <v>1</v>
      </c>
    </row>
    <row r="11" spans="1:13" s="186" customFormat="1" x14ac:dyDescent="0.25">
      <c r="A11" s="300" t="s">
        <v>14</v>
      </c>
      <c r="B11" s="167" t="s">
        <v>31</v>
      </c>
      <c r="C11" s="170">
        <v>100</v>
      </c>
      <c r="D11" s="170">
        <v>100</v>
      </c>
      <c r="E11" s="170">
        <v>100</v>
      </c>
      <c r="F11" s="170">
        <v>100</v>
      </c>
      <c r="G11" s="170">
        <v>100</v>
      </c>
      <c r="H11" s="170">
        <v>100</v>
      </c>
      <c r="I11" s="170">
        <v>100</v>
      </c>
      <c r="J11" s="170">
        <v>100</v>
      </c>
      <c r="K11" s="170">
        <v>100</v>
      </c>
      <c r="L11" s="171">
        <v>100</v>
      </c>
      <c r="M11" s="166">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17">
        <f t="shared" si="1"/>
        <v>0.1</v>
      </c>
      <c r="M12" s="113">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77</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ht="12.6" customHeight="1" x14ac:dyDescent="0.25">
      <c r="A16" s="318" t="s">
        <v>68</v>
      </c>
      <c r="B16" s="319"/>
      <c r="C16" s="126">
        <f t="shared" ref="C16:C24" si="2">M16*$C$12</f>
        <v>10000</v>
      </c>
      <c r="D16" s="126">
        <f t="shared" ref="D16:D24" si="3">M16*D$12</f>
        <v>10000</v>
      </c>
      <c r="E16" s="126">
        <f t="shared" ref="E16:E24" si="4">M16*E$12</f>
        <v>10000</v>
      </c>
      <c r="F16" s="126">
        <f t="shared" ref="F16:F24" si="5">M16*F$12</f>
        <v>10000</v>
      </c>
      <c r="G16" s="126">
        <f t="shared" ref="G16:G24" si="6">M16*G$12</f>
        <v>10000</v>
      </c>
      <c r="H16" s="126">
        <f t="shared" ref="H16:H24" si="7">M16*H$12</f>
        <v>10000</v>
      </c>
      <c r="I16" s="126">
        <f t="shared" ref="I16:I24" si="8">M16*I$12</f>
        <v>10000</v>
      </c>
      <c r="J16" s="126">
        <f t="shared" ref="J16:J24" si="9">M16*J$12</f>
        <v>10000</v>
      </c>
      <c r="K16" s="126">
        <f t="shared" ref="K16:K24" si="10">M16*K$12</f>
        <v>10000</v>
      </c>
      <c r="L16" s="127">
        <f t="shared" ref="L16:L24" si="11">M16*L$12</f>
        <v>10000</v>
      </c>
      <c r="M16" s="143">
        <v>100000</v>
      </c>
    </row>
    <row r="17" spans="1:14" ht="12.6" customHeight="1" x14ac:dyDescent="0.25">
      <c r="A17" s="313" t="s">
        <v>69</v>
      </c>
      <c r="B17" s="315"/>
      <c r="C17" s="144">
        <f t="shared" si="2"/>
        <v>10000</v>
      </c>
      <c r="D17" s="144">
        <f t="shared" si="3"/>
        <v>10000</v>
      </c>
      <c r="E17" s="144">
        <f t="shared" si="4"/>
        <v>10000</v>
      </c>
      <c r="F17" s="144">
        <f t="shared" si="5"/>
        <v>10000</v>
      </c>
      <c r="G17" s="144">
        <f t="shared" si="6"/>
        <v>10000</v>
      </c>
      <c r="H17" s="144">
        <f t="shared" si="7"/>
        <v>10000</v>
      </c>
      <c r="I17" s="144">
        <f t="shared" si="8"/>
        <v>10000</v>
      </c>
      <c r="J17" s="144">
        <f t="shared" si="9"/>
        <v>10000</v>
      </c>
      <c r="K17" s="144">
        <f t="shared" si="10"/>
        <v>10000</v>
      </c>
      <c r="L17" s="145">
        <f t="shared" si="11"/>
        <v>10000</v>
      </c>
      <c r="M17" s="146">
        <v>100000</v>
      </c>
    </row>
    <row r="18" spans="1:14" ht="12.6" customHeight="1" x14ac:dyDescent="0.25">
      <c r="A18" s="313" t="s">
        <v>70</v>
      </c>
      <c r="B18" s="315"/>
      <c r="C18" s="144">
        <f t="shared" si="2"/>
        <v>10000</v>
      </c>
      <c r="D18" s="144">
        <f t="shared" si="3"/>
        <v>10000</v>
      </c>
      <c r="E18" s="144">
        <f t="shared" si="4"/>
        <v>10000</v>
      </c>
      <c r="F18" s="144">
        <f t="shared" si="5"/>
        <v>10000</v>
      </c>
      <c r="G18" s="144">
        <f t="shared" si="6"/>
        <v>10000</v>
      </c>
      <c r="H18" s="144">
        <f t="shared" si="7"/>
        <v>10000</v>
      </c>
      <c r="I18" s="144">
        <f t="shared" si="8"/>
        <v>10000</v>
      </c>
      <c r="J18" s="144">
        <f t="shared" si="9"/>
        <v>10000</v>
      </c>
      <c r="K18" s="144">
        <f t="shared" si="10"/>
        <v>10000</v>
      </c>
      <c r="L18" s="145">
        <f t="shared" si="11"/>
        <v>10000</v>
      </c>
      <c r="M18" s="146">
        <v>100000</v>
      </c>
    </row>
    <row r="19" spans="1:14" ht="12.6" customHeight="1" x14ac:dyDescent="0.25">
      <c r="A19" s="313" t="s">
        <v>71</v>
      </c>
      <c r="B19" s="315"/>
      <c r="C19" s="144">
        <f t="shared" si="2"/>
        <v>10000</v>
      </c>
      <c r="D19" s="144">
        <f t="shared" si="3"/>
        <v>10000</v>
      </c>
      <c r="E19" s="144">
        <f t="shared" si="4"/>
        <v>10000</v>
      </c>
      <c r="F19" s="144">
        <f t="shared" si="5"/>
        <v>10000</v>
      </c>
      <c r="G19" s="144">
        <f t="shared" si="6"/>
        <v>10000</v>
      </c>
      <c r="H19" s="144">
        <f t="shared" si="7"/>
        <v>10000</v>
      </c>
      <c r="I19" s="144">
        <f t="shared" si="8"/>
        <v>10000</v>
      </c>
      <c r="J19" s="144">
        <f t="shared" si="9"/>
        <v>10000</v>
      </c>
      <c r="K19" s="144">
        <f t="shared" si="10"/>
        <v>10000</v>
      </c>
      <c r="L19" s="145">
        <f t="shared" si="11"/>
        <v>10000</v>
      </c>
      <c r="M19" s="146">
        <v>100000</v>
      </c>
    </row>
    <row r="20" spans="1:14" ht="12.6" customHeight="1" x14ac:dyDescent="0.25">
      <c r="A20" s="313" t="s">
        <v>72</v>
      </c>
      <c r="B20" s="315"/>
      <c r="C20" s="144">
        <f t="shared" si="2"/>
        <v>10000</v>
      </c>
      <c r="D20" s="144">
        <f t="shared" si="3"/>
        <v>10000</v>
      </c>
      <c r="E20" s="144">
        <f t="shared" si="4"/>
        <v>10000</v>
      </c>
      <c r="F20" s="144">
        <f t="shared" si="5"/>
        <v>10000</v>
      </c>
      <c r="G20" s="144">
        <f t="shared" si="6"/>
        <v>10000</v>
      </c>
      <c r="H20" s="144">
        <f t="shared" si="7"/>
        <v>10000</v>
      </c>
      <c r="I20" s="144">
        <f t="shared" si="8"/>
        <v>10000</v>
      </c>
      <c r="J20" s="144">
        <f t="shared" si="9"/>
        <v>10000</v>
      </c>
      <c r="K20" s="144">
        <f t="shared" si="10"/>
        <v>10000</v>
      </c>
      <c r="L20" s="145">
        <f t="shared" si="11"/>
        <v>10000</v>
      </c>
      <c r="M20" s="146">
        <v>100000</v>
      </c>
    </row>
    <row r="21" spans="1:14" ht="12.6" customHeight="1" x14ac:dyDescent="0.25">
      <c r="A21" s="313" t="s">
        <v>74</v>
      </c>
      <c r="B21" s="315"/>
      <c r="C21" s="144">
        <f t="shared" si="2"/>
        <v>10000</v>
      </c>
      <c r="D21" s="144">
        <f t="shared" si="3"/>
        <v>10000</v>
      </c>
      <c r="E21" s="144">
        <f t="shared" si="4"/>
        <v>10000</v>
      </c>
      <c r="F21" s="144">
        <f t="shared" si="5"/>
        <v>10000</v>
      </c>
      <c r="G21" s="144">
        <f t="shared" si="6"/>
        <v>10000</v>
      </c>
      <c r="H21" s="144">
        <f t="shared" si="7"/>
        <v>10000</v>
      </c>
      <c r="I21" s="144">
        <f t="shared" si="8"/>
        <v>10000</v>
      </c>
      <c r="J21" s="144">
        <f t="shared" si="9"/>
        <v>10000</v>
      </c>
      <c r="K21" s="144">
        <f t="shared" si="10"/>
        <v>10000</v>
      </c>
      <c r="L21" s="145">
        <f t="shared" si="11"/>
        <v>10000</v>
      </c>
      <c r="M21" s="146">
        <v>100000</v>
      </c>
    </row>
    <row r="22" spans="1:14" ht="12.6" customHeight="1" x14ac:dyDescent="0.25">
      <c r="A22" s="313" t="s">
        <v>75</v>
      </c>
      <c r="B22" s="314"/>
      <c r="C22" s="144">
        <f t="shared" si="2"/>
        <v>10000</v>
      </c>
      <c r="D22" s="144">
        <f t="shared" si="3"/>
        <v>10000</v>
      </c>
      <c r="E22" s="144">
        <f t="shared" si="4"/>
        <v>10000</v>
      </c>
      <c r="F22" s="144">
        <f t="shared" si="5"/>
        <v>10000</v>
      </c>
      <c r="G22" s="144">
        <f t="shared" si="6"/>
        <v>10000</v>
      </c>
      <c r="H22" s="144">
        <f t="shared" si="7"/>
        <v>10000</v>
      </c>
      <c r="I22" s="144">
        <f t="shared" si="8"/>
        <v>10000</v>
      </c>
      <c r="J22" s="144">
        <f t="shared" si="9"/>
        <v>10000</v>
      </c>
      <c r="K22" s="144">
        <f t="shared" si="10"/>
        <v>10000</v>
      </c>
      <c r="L22" s="145">
        <f t="shared" si="11"/>
        <v>10000</v>
      </c>
      <c r="M22" s="146">
        <v>100000</v>
      </c>
    </row>
    <row r="23" spans="1:14" ht="12.6" customHeight="1" x14ac:dyDescent="0.25">
      <c r="A23" s="313" t="s">
        <v>76</v>
      </c>
      <c r="B23" s="314"/>
      <c r="C23" s="144">
        <f t="shared" si="2"/>
        <v>10000</v>
      </c>
      <c r="D23" s="144">
        <f t="shared" si="3"/>
        <v>10000</v>
      </c>
      <c r="E23" s="144">
        <f t="shared" si="4"/>
        <v>10000</v>
      </c>
      <c r="F23" s="144">
        <f t="shared" si="5"/>
        <v>10000</v>
      </c>
      <c r="G23" s="144">
        <f t="shared" si="6"/>
        <v>10000</v>
      </c>
      <c r="H23" s="144">
        <f t="shared" si="7"/>
        <v>10000</v>
      </c>
      <c r="I23" s="144">
        <f t="shared" si="8"/>
        <v>10000</v>
      </c>
      <c r="J23" s="144">
        <f t="shared" si="9"/>
        <v>10000</v>
      </c>
      <c r="K23" s="144">
        <f t="shared" si="10"/>
        <v>10000</v>
      </c>
      <c r="L23" s="145">
        <f t="shared" si="11"/>
        <v>10000</v>
      </c>
      <c r="M23" s="146">
        <v>100000</v>
      </c>
    </row>
    <row r="24" spans="1:14" ht="12.6" customHeight="1" x14ac:dyDescent="0.25">
      <c r="A24" s="316" t="s">
        <v>73</v>
      </c>
      <c r="B24" s="317"/>
      <c r="C24" s="131">
        <f t="shared" si="2"/>
        <v>10000</v>
      </c>
      <c r="D24" s="131">
        <f t="shared" si="3"/>
        <v>10000</v>
      </c>
      <c r="E24" s="131">
        <f t="shared" si="4"/>
        <v>10000</v>
      </c>
      <c r="F24" s="131">
        <f t="shared" si="5"/>
        <v>10000</v>
      </c>
      <c r="G24" s="131">
        <f t="shared" si="6"/>
        <v>10000</v>
      </c>
      <c r="H24" s="131">
        <f t="shared" si="7"/>
        <v>10000</v>
      </c>
      <c r="I24" s="131">
        <f t="shared" si="8"/>
        <v>10000</v>
      </c>
      <c r="J24" s="131">
        <f t="shared" si="9"/>
        <v>10000</v>
      </c>
      <c r="K24" s="131">
        <f t="shared" si="10"/>
        <v>10000</v>
      </c>
      <c r="L24" s="132">
        <f t="shared" si="11"/>
        <v>10000</v>
      </c>
      <c r="M24" s="147">
        <v>100000</v>
      </c>
    </row>
    <row r="25" spans="1:14" ht="12.6" customHeight="1" x14ac:dyDescent="0.25">
      <c r="A25" s="111"/>
      <c r="B25" s="111"/>
      <c r="C25" s="156"/>
      <c r="D25" s="156"/>
      <c r="E25" s="156"/>
      <c r="F25" s="156"/>
      <c r="G25" s="156"/>
      <c r="H25" s="156"/>
      <c r="I25" s="156"/>
      <c r="J25" s="156"/>
      <c r="K25" s="156"/>
      <c r="L25" s="156"/>
      <c r="M25" s="156"/>
    </row>
    <row r="26" spans="1:14" s="109" customFormat="1" ht="12.6" customHeight="1" x14ac:dyDescent="0.25">
      <c r="A26" s="292" t="s">
        <v>15</v>
      </c>
      <c r="B26" s="293"/>
      <c r="C26" s="148">
        <f t="shared" ref="C26:L26" si="12">SUM(C16:C24)</f>
        <v>90000</v>
      </c>
      <c r="D26" s="149">
        <f t="shared" si="12"/>
        <v>90000</v>
      </c>
      <c r="E26" s="149">
        <f t="shared" si="12"/>
        <v>90000</v>
      </c>
      <c r="F26" s="149">
        <f t="shared" si="12"/>
        <v>90000</v>
      </c>
      <c r="G26" s="149">
        <f t="shared" si="12"/>
        <v>90000</v>
      </c>
      <c r="H26" s="149">
        <f t="shared" si="12"/>
        <v>90000</v>
      </c>
      <c r="I26" s="149">
        <f t="shared" si="12"/>
        <v>90000</v>
      </c>
      <c r="J26" s="149">
        <f t="shared" si="12"/>
        <v>90000</v>
      </c>
      <c r="K26" s="149">
        <f t="shared" si="12"/>
        <v>90000</v>
      </c>
      <c r="L26" s="149">
        <f t="shared" si="12"/>
        <v>90000</v>
      </c>
      <c r="M26" s="150">
        <f>SUM(C26:L26)</f>
        <v>900000</v>
      </c>
      <c r="N26" s="108"/>
    </row>
    <row r="27" spans="1:14" s="107" customFormat="1" ht="12.6" customHeight="1" x14ac:dyDescent="0.25">
      <c r="A27" s="114"/>
      <c r="B27" s="103"/>
      <c r="C27" s="36"/>
      <c r="D27" s="40"/>
      <c r="E27" s="41"/>
      <c r="F27" s="41"/>
      <c r="G27" s="36"/>
      <c r="H27" s="40"/>
      <c r="I27" s="41"/>
      <c r="J27" s="36"/>
      <c r="K27" s="40"/>
      <c r="L27" s="41"/>
      <c r="M27" s="42"/>
      <c r="N27" s="108"/>
    </row>
    <row r="28" spans="1:14" ht="12.6" customHeight="1" x14ac:dyDescent="0.25">
      <c r="A28" s="114"/>
      <c r="B28" s="194"/>
      <c r="C28" s="185"/>
      <c r="D28" s="185"/>
      <c r="E28" s="185"/>
      <c r="F28" s="185"/>
      <c r="G28" s="185"/>
      <c r="H28" s="185"/>
      <c r="I28" s="185"/>
      <c r="J28" s="185"/>
      <c r="K28" s="185"/>
      <c r="L28" s="185"/>
      <c r="M28" s="185"/>
    </row>
    <row r="29" spans="1:14" s="109" customFormat="1" ht="12.6" customHeight="1" x14ac:dyDescent="0.25">
      <c r="A29" s="114"/>
      <c r="B29" s="194"/>
      <c r="C29" s="185"/>
      <c r="D29" s="185"/>
      <c r="E29" s="185"/>
      <c r="F29" s="185"/>
      <c r="G29" s="185"/>
      <c r="H29" s="185"/>
      <c r="I29" s="185"/>
      <c r="J29" s="185"/>
      <c r="K29" s="195"/>
      <c r="L29" s="196" t="s">
        <v>85</v>
      </c>
      <c r="M29" s="192">
        <f>M26/M11</f>
        <v>900</v>
      </c>
      <c r="N29" s="108"/>
    </row>
    <row r="30" spans="1:14" x14ac:dyDescent="0.25">
      <c r="A30" s="114"/>
      <c r="B30" s="194"/>
      <c r="C30" s="185"/>
      <c r="D30" s="185"/>
      <c r="E30" s="185"/>
      <c r="F30" s="185"/>
      <c r="G30" s="185"/>
      <c r="H30" s="185"/>
      <c r="I30" s="185"/>
      <c r="J30" s="185"/>
      <c r="K30" s="185"/>
      <c r="L30" s="185"/>
      <c r="M30" s="185"/>
    </row>
    <row r="31" spans="1:14" x14ac:dyDescent="0.25">
      <c r="A31" s="108"/>
      <c r="B31" s="108"/>
      <c r="C31" s="108"/>
      <c r="D31" s="108"/>
      <c r="E31" s="108"/>
      <c r="F31" s="108"/>
      <c r="G31" s="108"/>
      <c r="H31" s="108"/>
      <c r="I31" s="108"/>
      <c r="J31" s="108"/>
      <c r="K31" s="108"/>
      <c r="L31" s="108"/>
      <c r="M31" s="108"/>
    </row>
    <row r="32" spans="1:14"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sheetData>
  <sheetProtection selectLockedCells="1"/>
  <mergeCells count="20">
    <mergeCell ref="D1:M1"/>
    <mergeCell ref="F5:M5"/>
    <mergeCell ref="A7:B7"/>
    <mergeCell ref="G4:H4"/>
    <mergeCell ref="I4:M4"/>
    <mergeCell ref="A4:E4"/>
    <mergeCell ref="B5:C5"/>
    <mergeCell ref="A14:B14"/>
    <mergeCell ref="A9:A10"/>
    <mergeCell ref="A11:A12"/>
    <mergeCell ref="A16:B16"/>
    <mergeCell ref="A21:B21"/>
    <mergeCell ref="A17:B17"/>
    <mergeCell ref="A18:B18"/>
    <mergeCell ref="A22:B22"/>
    <mergeCell ref="A23:B23"/>
    <mergeCell ref="A24:B24"/>
    <mergeCell ref="A26:B26"/>
    <mergeCell ref="A19:B19"/>
    <mergeCell ref="A20:B20"/>
  </mergeCells>
  <phoneticPr fontId="1" type="noConversion"/>
  <printOptions horizontalCentered="1"/>
  <pageMargins left="0.23622047244094491" right="0.15748031496062992" top="0.56000000000000005" bottom="0.34" header="0.49" footer="0.21"/>
  <pageSetup paperSize="9" scale="65" orientation="landscape" verticalDpi="0" r:id="rId1"/>
  <headerFooter alignWithMargins="0">
    <oddFooter>&amp;L&amp;D&amp;CCONFIDENTIAL&amp;R&amp;P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0"/>
  <sheetViews>
    <sheetView showGridLines="0" zoomScale="79" workbookViewId="0">
      <selection activeCell="A37" sqref="A37"/>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s="184" customFormat="1" ht="21" customHeight="1" x14ac:dyDescent="0.25">
      <c r="A4" s="307" t="s">
        <v>58</v>
      </c>
      <c r="B4" s="308"/>
      <c r="C4" s="308"/>
      <c r="D4" s="308"/>
      <c r="E4" s="308"/>
      <c r="F4" s="308"/>
      <c r="G4" s="309" t="s">
        <v>27</v>
      </c>
      <c r="H4" s="310"/>
      <c r="I4" s="311" t="str">
        <f>Cover!J23</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85"/>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91">
        <v>10</v>
      </c>
      <c r="D9" s="91">
        <v>10</v>
      </c>
      <c r="E9" s="91">
        <v>10</v>
      </c>
      <c r="F9" s="91">
        <v>10</v>
      </c>
      <c r="G9" s="91">
        <v>10</v>
      </c>
      <c r="H9" s="91">
        <v>10</v>
      </c>
      <c r="I9" s="91">
        <v>10</v>
      </c>
      <c r="J9" s="91">
        <v>10</v>
      </c>
      <c r="K9" s="91">
        <v>10</v>
      </c>
      <c r="L9" s="91">
        <v>10</v>
      </c>
      <c r="M9" s="9">
        <f>SUM(C9:L9)</f>
        <v>100</v>
      </c>
    </row>
    <row r="10" spans="1:13" x14ac:dyDescent="0.25">
      <c r="A10" s="301"/>
      <c r="B10" s="120" t="s">
        <v>2</v>
      </c>
      <c r="C10" s="16">
        <f t="shared" ref="C10:L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6">
        <f t="shared" si="0"/>
        <v>0.1</v>
      </c>
      <c r="M10" s="8">
        <f>M9/$M$9</f>
        <v>1</v>
      </c>
    </row>
    <row r="11" spans="1:13" s="186" customFormat="1" x14ac:dyDescent="0.25">
      <c r="A11" s="300" t="s">
        <v>14</v>
      </c>
      <c r="B11" s="167" t="s">
        <v>31</v>
      </c>
      <c r="C11" s="168">
        <v>100</v>
      </c>
      <c r="D11" s="168">
        <v>100</v>
      </c>
      <c r="E11" s="168">
        <v>100</v>
      </c>
      <c r="F11" s="168">
        <v>100</v>
      </c>
      <c r="G11" s="168">
        <v>100</v>
      </c>
      <c r="H11" s="168">
        <v>100</v>
      </c>
      <c r="I11" s="168">
        <v>100</v>
      </c>
      <c r="J11" s="168">
        <v>100</v>
      </c>
      <c r="K11" s="168">
        <v>100</v>
      </c>
      <c r="L11" s="168">
        <v>100</v>
      </c>
      <c r="M11" s="165">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6">
        <f t="shared" si="1"/>
        <v>0.1</v>
      </c>
      <c r="M12" s="8">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1</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s="107" customFormat="1" ht="12.6" customHeight="1" x14ac:dyDescent="0.25">
      <c r="A16" s="294" t="s">
        <v>3</v>
      </c>
      <c r="B16" s="295"/>
      <c r="C16" s="125">
        <f t="shared" ref="C16:K16" si="2">$M$16*C12</f>
        <v>10000</v>
      </c>
      <c r="D16" s="126">
        <f t="shared" si="2"/>
        <v>10000</v>
      </c>
      <c r="E16" s="126">
        <f t="shared" si="2"/>
        <v>10000</v>
      </c>
      <c r="F16" s="126">
        <f t="shared" si="2"/>
        <v>10000</v>
      </c>
      <c r="G16" s="126">
        <f t="shared" si="2"/>
        <v>10000</v>
      </c>
      <c r="H16" s="126">
        <f t="shared" si="2"/>
        <v>10000</v>
      </c>
      <c r="I16" s="126">
        <f t="shared" si="2"/>
        <v>10000</v>
      </c>
      <c r="J16" s="126">
        <f t="shared" si="2"/>
        <v>10000</v>
      </c>
      <c r="K16" s="126">
        <f t="shared" si="2"/>
        <v>10000</v>
      </c>
      <c r="L16" s="127">
        <f>$M$16*L12</f>
        <v>10000</v>
      </c>
      <c r="M16" s="128">
        <v>100000</v>
      </c>
    </row>
    <row r="17" spans="1:13" s="107" customFormat="1" ht="12.6" customHeight="1" x14ac:dyDescent="0.25">
      <c r="A17" s="296" t="s">
        <v>5</v>
      </c>
      <c r="B17" s="297"/>
      <c r="C17" s="122">
        <f>$M$17*C12</f>
        <v>10000</v>
      </c>
      <c r="D17" s="122">
        <f t="shared" ref="D17:L17" si="3">$M$17*D12</f>
        <v>10000</v>
      </c>
      <c r="E17" s="122">
        <f t="shared" si="3"/>
        <v>10000</v>
      </c>
      <c r="F17" s="122">
        <f t="shared" si="3"/>
        <v>10000</v>
      </c>
      <c r="G17" s="122">
        <f t="shared" si="3"/>
        <v>10000</v>
      </c>
      <c r="H17" s="122">
        <f t="shared" si="3"/>
        <v>10000</v>
      </c>
      <c r="I17" s="122">
        <f t="shared" si="3"/>
        <v>10000</v>
      </c>
      <c r="J17" s="122">
        <f t="shared" si="3"/>
        <v>10000</v>
      </c>
      <c r="K17" s="122">
        <f t="shared" si="3"/>
        <v>10000</v>
      </c>
      <c r="L17" s="124">
        <f t="shared" si="3"/>
        <v>10000</v>
      </c>
      <c r="M17" s="129">
        <v>100000</v>
      </c>
    </row>
    <row r="18" spans="1:13" ht="12.6" customHeight="1" x14ac:dyDescent="0.25">
      <c r="A18" s="277" t="s">
        <v>54</v>
      </c>
      <c r="B18" s="278"/>
      <c r="C18" s="122">
        <f t="shared" ref="C18:K18" si="4">$M$18*C12</f>
        <v>10000</v>
      </c>
      <c r="D18" s="123">
        <f t="shared" si="4"/>
        <v>10000</v>
      </c>
      <c r="E18" s="123">
        <f t="shared" si="4"/>
        <v>10000</v>
      </c>
      <c r="F18" s="123">
        <f t="shared" si="4"/>
        <v>10000</v>
      </c>
      <c r="G18" s="123">
        <f t="shared" si="4"/>
        <v>10000</v>
      </c>
      <c r="H18" s="123">
        <f t="shared" si="4"/>
        <v>10000</v>
      </c>
      <c r="I18" s="123">
        <f t="shared" si="4"/>
        <v>10000</v>
      </c>
      <c r="J18" s="123">
        <f t="shared" si="4"/>
        <v>10000</v>
      </c>
      <c r="K18" s="123">
        <f t="shared" si="4"/>
        <v>10000</v>
      </c>
      <c r="L18" s="124">
        <f>$M$18*L12</f>
        <v>10000</v>
      </c>
      <c r="M18" s="129">
        <v>100000</v>
      </c>
    </row>
    <row r="19" spans="1:13" ht="12.6" customHeight="1" x14ac:dyDescent="0.25">
      <c r="A19" s="277" t="s">
        <v>4</v>
      </c>
      <c r="B19" s="278"/>
      <c r="C19" s="122">
        <f t="shared" ref="C19:L19" si="5">$M$19*C12</f>
        <v>10000</v>
      </c>
      <c r="D19" s="123">
        <f t="shared" si="5"/>
        <v>10000</v>
      </c>
      <c r="E19" s="123">
        <f t="shared" si="5"/>
        <v>10000</v>
      </c>
      <c r="F19" s="123">
        <f t="shared" si="5"/>
        <v>10000</v>
      </c>
      <c r="G19" s="123">
        <f t="shared" si="5"/>
        <v>10000</v>
      </c>
      <c r="H19" s="123">
        <f t="shared" si="5"/>
        <v>10000</v>
      </c>
      <c r="I19" s="123">
        <f t="shared" si="5"/>
        <v>10000</v>
      </c>
      <c r="J19" s="123">
        <f t="shared" si="5"/>
        <v>10000</v>
      </c>
      <c r="K19" s="123">
        <f t="shared" si="5"/>
        <v>10000</v>
      </c>
      <c r="L19" s="124">
        <f t="shared" si="5"/>
        <v>10000</v>
      </c>
      <c r="M19" s="129">
        <v>100000</v>
      </c>
    </row>
    <row r="20" spans="1:13" ht="12.6" customHeight="1" x14ac:dyDescent="0.25">
      <c r="A20" s="277" t="s">
        <v>6</v>
      </c>
      <c r="B20" s="278"/>
      <c r="C20" s="122">
        <f t="shared" ref="C20:K20" si="6">$M$20*C12</f>
        <v>10000</v>
      </c>
      <c r="D20" s="123">
        <f t="shared" si="6"/>
        <v>10000</v>
      </c>
      <c r="E20" s="123">
        <f t="shared" si="6"/>
        <v>10000</v>
      </c>
      <c r="F20" s="123">
        <f t="shared" si="6"/>
        <v>10000</v>
      </c>
      <c r="G20" s="123">
        <f t="shared" si="6"/>
        <v>10000</v>
      </c>
      <c r="H20" s="123">
        <f t="shared" si="6"/>
        <v>10000</v>
      </c>
      <c r="I20" s="123">
        <f t="shared" si="6"/>
        <v>10000</v>
      </c>
      <c r="J20" s="123">
        <f t="shared" si="6"/>
        <v>10000</v>
      </c>
      <c r="K20" s="123">
        <f t="shared" si="6"/>
        <v>10000</v>
      </c>
      <c r="L20" s="124">
        <f>$M$20*L12</f>
        <v>10000</v>
      </c>
      <c r="M20" s="129">
        <v>100000</v>
      </c>
    </row>
    <row r="21" spans="1:13" ht="12.6" customHeight="1" x14ac:dyDescent="0.25">
      <c r="A21" s="277" t="s">
        <v>7</v>
      </c>
      <c r="B21" s="278"/>
      <c r="C21" s="122">
        <f t="shared" ref="C21:K21" si="7">$M$21*C12</f>
        <v>10000</v>
      </c>
      <c r="D21" s="123">
        <f t="shared" si="7"/>
        <v>10000</v>
      </c>
      <c r="E21" s="123">
        <f t="shared" si="7"/>
        <v>10000</v>
      </c>
      <c r="F21" s="123">
        <f t="shared" si="7"/>
        <v>10000</v>
      </c>
      <c r="G21" s="123">
        <f t="shared" si="7"/>
        <v>10000</v>
      </c>
      <c r="H21" s="123">
        <f t="shared" si="7"/>
        <v>10000</v>
      </c>
      <c r="I21" s="123">
        <f t="shared" si="7"/>
        <v>10000</v>
      </c>
      <c r="J21" s="123">
        <f t="shared" si="7"/>
        <v>10000</v>
      </c>
      <c r="K21" s="123">
        <f t="shared" si="7"/>
        <v>10000</v>
      </c>
      <c r="L21" s="124">
        <f>$M$21*L12</f>
        <v>10000</v>
      </c>
      <c r="M21" s="129">
        <v>100000</v>
      </c>
    </row>
    <row r="22" spans="1:13" ht="12.6" customHeight="1" x14ac:dyDescent="0.25">
      <c r="A22" s="277" t="s">
        <v>9</v>
      </c>
      <c r="B22" s="278"/>
      <c r="C22" s="122">
        <f t="shared" ref="C22:L22" si="8">$M$22*C12</f>
        <v>10000</v>
      </c>
      <c r="D22" s="123">
        <f t="shared" si="8"/>
        <v>10000</v>
      </c>
      <c r="E22" s="123">
        <f t="shared" si="8"/>
        <v>10000</v>
      </c>
      <c r="F22" s="123">
        <f t="shared" si="8"/>
        <v>10000</v>
      </c>
      <c r="G22" s="123">
        <f t="shared" si="8"/>
        <v>10000</v>
      </c>
      <c r="H22" s="123">
        <f t="shared" si="8"/>
        <v>10000</v>
      </c>
      <c r="I22" s="123">
        <f t="shared" si="8"/>
        <v>10000</v>
      </c>
      <c r="J22" s="123">
        <f t="shared" si="8"/>
        <v>10000</v>
      </c>
      <c r="K22" s="123">
        <f t="shared" si="8"/>
        <v>10000</v>
      </c>
      <c r="L22" s="124">
        <f t="shared" si="8"/>
        <v>10000</v>
      </c>
      <c r="M22" s="129">
        <v>100000</v>
      </c>
    </row>
    <row r="23" spans="1:13" ht="12.6" customHeight="1" x14ac:dyDescent="0.25">
      <c r="A23" s="277" t="s">
        <v>8</v>
      </c>
      <c r="B23" s="278"/>
      <c r="C23" s="122">
        <f t="shared" ref="C23:K23" si="9">$M$23*C12</f>
        <v>10000</v>
      </c>
      <c r="D23" s="123">
        <f t="shared" si="9"/>
        <v>10000</v>
      </c>
      <c r="E23" s="123">
        <f t="shared" si="9"/>
        <v>10000</v>
      </c>
      <c r="F23" s="123">
        <f t="shared" si="9"/>
        <v>10000</v>
      </c>
      <c r="G23" s="123">
        <f t="shared" si="9"/>
        <v>10000</v>
      </c>
      <c r="H23" s="123">
        <f t="shared" si="9"/>
        <v>10000</v>
      </c>
      <c r="I23" s="123">
        <f t="shared" si="9"/>
        <v>10000</v>
      </c>
      <c r="J23" s="123">
        <f t="shared" si="9"/>
        <v>10000</v>
      </c>
      <c r="K23" s="123">
        <f t="shared" si="9"/>
        <v>10000</v>
      </c>
      <c r="L23" s="124">
        <f>$M$23*L12</f>
        <v>10000</v>
      </c>
      <c r="M23" s="129">
        <v>100000</v>
      </c>
    </row>
    <row r="24" spans="1:13" ht="12.6" customHeight="1" x14ac:dyDescent="0.25">
      <c r="A24" s="298" t="s">
        <v>57</v>
      </c>
      <c r="B24" s="299"/>
      <c r="C24" s="130">
        <f t="shared" ref="C24:K24" si="10">$M$24*C12</f>
        <v>10000</v>
      </c>
      <c r="D24" s="131">
        <f t="shared" si="10"/>
        <v>10000</v>
      </c>
      <c r="E24" s="131">
        <f t="shared" si="10"/>
        <v>10000</v>
      </c>
      <c r="F24" s="131">
        <f t="shared" si="10"/>
        <v>10000</v>
      </c>
      <c r="G24" s="131">
        <f t="shared" si="10"/>
        <v>10000</v>
      </c>
      <c r="H24" s="131">
        <f t="shared" si="10"/>
        <v>10000</v>
      </c>
      <c r="I24" s="131">
        <f t="shared" si="10"/>
        <v>10000</v>
      </c>
      <c r="J24" s="131">
        <f t="shared" si="10"/>
        <v>10000</v>
      </c>
      <c r="K24" s="131">
        <f t="shared" si="10"/>
        <v>10000</v>
      </c>
      <c r="L24" s="132">
        <f>$M$24*L12</f>
        <v>10000</v>
      </c>
      <c r="M24" s="133">
        <v>100000</v>
      </c>
    </row>
    <row r="25" spans="1:13" x14ac:dyDescent="0.25">
      <c r="A25" s="36"/>
      <c r="B25" s="37"/>
      <c r="C25" s="156"/>
      <c r="D25" s="156"/>
      <c r="E25" s="156"/>
      <c r="F25" s="156"/>
      <c r="G25" s="156"/>
      <c r="H25" s="156"/>
      <c r="I25" s="156"/>
      <c r="J25" s="156"/>
      <c r="K25" s="156"/>
      <c r="L25" s="156"/>
      <c r="M25" s="156"/>
    </row>
    <row r="26" spans="1:13" x14ac:dyDescent="0.25">
      <c r="A26" s="292" t="s">
        <v>15</v>
      </c>
      <c r="B26" s="293"/>
      <c r="C26" s="151">
        <f t="shared" ref="C26:M26" si="11">SUM(C16:C24)</f>
        <v>90000</v>
      </c>
      <c r="D26" s="152">
        <f t="shared" si="11"/>
        <v>90000</v>
      </c>
      <c r="E26" s="152">
        <f t="shared" si="11"/>
        <v>90000</v>
      </c>
      <c r="F26" s="152">
        <f t="shared" si="11"/>
        <v>90000</v>
      </c>
      <c r="G26" s="152">
        <f t="shared" si="11"/>
        <v>90000</v>
      </c>
      <c r="H26" s="152">
        <f t="shared" si="11"/>
        <v>90000</v>
      </c>
      <c r="I26" s="152">
        <f t="shared" si="11"/>
        <v>90000</v>
      </c>
      <c r="J26" s="152">
        <f t="shared" si="11"/>
        <v>90000</v>
      </c>
      <c r="K26" s="152">
        <f t="shared" si="11"/>
        <v>90000</v>
      </c>
      <c r="L26" s="152">
        <f t="shared" si="11"/>
        <v>90000</v>
      </c>
      <c r="M26" s="153">
        <f t="shared" si="11"/>
        <v>900000</v>
      </c>
    </row>
    <row r="27" spans="1:13" x14ac:dyDescent="0.25">
      <c r="A27" s="36"/>
      <c r="B27" s="39"/>
      <c r="C27" s="36"/>
      <c r="D27" s="40"/>
      <c r="E27" s="41"/>
      <c r="F27" s="41"/>
      <c r="G27" s="36"/>
      <c r="H27" s="40"/>
      <c r="I27" s="41"/>
      <c r="J27" s="36"/>
      <c r="K27" s="40"/>
      <c r="L27" s="41"/>
      <c r="M27" s="42"/>
    </row>
    <row r="28" spans="1:13" s="185" customFormat="1" x14ac:dyDescent="0.25"/>
    <row r="29" spans="1:13" s="185" customFormat="1" ht="15.6" x14ac:dyDescent="0.25">
      <c r="L29" s="196" t="s">
        <v>86</v>
      </c>
      <c r="M29" s="192">
        <f>M26/M11</f>
        <v>900</v>
      </c>
    </row>
    <row r="30" spans="1:13" s="185" customFormat="1" x14ac:dyDescent="0.25"/>
    <row r="31" spans="1:13" x14ac:dyDescent="0.25">
      <c r="A31" s="108"/>
      <c r="B31" s="108"/>
      <c r="C31" s="108"/>
      <c r="D31" s="108"/>
      <c r="E31" s="108"/>
      <c r="F31" s="108"/>
      <c r="G31" s="108"/>
      <c r="H31" s="108"/>
      <c r="I31" s="108"/>
      <c r="J31" s="108"/>
      <c r="K31" s="108"/>
      <c r="L31" s="108"/>
      <c r="M31" s="108"/>
    </row>
    <row r="32" spans="1:13"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sheetData>
  <sheetProtection selectLockedCells="1"/>
  <mergeCells count="20">
    <mergeCell ref="A11:A12"/>
    <mergeCell ref="A14:B14"/>
    <mergeCell ref="D1:M1"/>
    <mergeCell ref="F5:M5"/>
    <mergeCell ref="A7:B7"/>
    <mergeCell ref="A4:F4"/>
    <mergeCell ref="G4:H4"/>
    <mergeCell ref="I4:M4"/>
    <mergeCell ref="A9:A10"/>
    <mergeCell ref="B5:C5"/>
    <mergeCell ref="A26:B26"/>
    <mergeCell ref="A16:B16"/>
    <mergeCell ref="A17:B17"/>
    <mergeCell ref="A18:B18"/>
    <mergeCell ref="A19:B19"/>
    <mergeCell ref="A20:B20"/>
    <mergeCell ref="A21:B21"/>
    <mergeCell ref="A22:B22"/>
    <mergeCell ref="A23:B23"/>
    <mergeCell ref="A24:B24"/>
  </mergeCells>
  <phoneticPr fontId="1" type="noConversion"/>
  <printOptions horizontalCentered="1"/>
  <pageMargins left="0.23622047244094491" right="0.15748031496062992" top="0.44" bottom="0.34" header="0.17" footer="0.21"/>
  <pageSetup paperSize="9" scale="65" orientation="landscape" verticalDpi="0" r:id="rId1"/>
  <headerFooter alignWithMargins="0">
    <oddFooter>&amp;L&amp;D&amp;CCONFIDENTIAL&amp;R&amp;P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44"/>
  <sheetViews>
    <sheetView showGridLines="0" zoomScale="79" workbookViewId="0">
      <selection activeCell="A38" sqref="A38"/>
    </sheetView>
  </sheetViews>
  <sheetFormatPr defaultColWidth="9.109375" defaultRowHeight="13.2" x14ac:dyDescent="0.25"/>
  <cols>
    <col min="1" max="1" width="24.6640625" style="3" customWidth="1"/>
    <col min="2" max="2" width="8" style="4" customWidth="1"/>
    <col min="3" max="3" width="12.6640625" style="3" customWidth="1"/>
    <col min="4" max="4" width="12.6640625" style="5" customWidth="1"/>
    <col min="5" max="6" width="12.6640625" style="1" customWidth="1"/>
    <col min="7" max="7" width="12.6640625" style="3" customWidth="1"/>
    <col min="8" max="8" width="12.6640625" style="5" customWidth="1"/>
    <col min="9" max="9" width="12.6640625" style="1" customWidth="1"/>
    <col min="10" max="10" width="12.6640625" style="3" customWidth="1"/>
    <col min="11" max="11" width="12.6640625" style="5" customWidth="1"/>
    <col min="12" max="12" width="12.6640625" style="1" customWidth="1"/>
    <col min="13" max="13" width="17.6640625" style="2" customWidth="1"/>
    <col min="14" max="16384" width="9.109375" style="108"/>
  </cols>
  <sheetData>
    <row r="1" spans="1:13" ht="21" customHeight="1" x14ac:dyDescent="0.25">
      <c r="A1" s="10" t="s">
        <v>18</v>
      </c>
      <c r="B1" s="11"/>
      <c r="C1" s="11"/>
      <c r="D1" s="266" t="str">
        <f>CBA!D1</f>
        <v>City and Country</v>
      </c>
      <c r="E1" s="266"/>
      <c r="F1" s="266"/>
      <c r="G1" s="266"/>
      <c r="H1" s="266"/>
      <c r="I1" s="266"/>
      <c r="J1" s="266"/>
      <c r="K1" s="266"/>
      <c r="L1" s="266"/>
      <c r="M1" s="304"/>
    </row>
    <row r="2" spans="1:13" x14ac:dyDescent="0.25">
      <c r="A2" s="30"/>
      <c r="B2" s="30"/>
      <c r="C2" s="30"/>
      <c r="D2" s="30"/>
      <c r="E2" s="30"/>
      <c r="F2" s="30"/>
      <c r="G2" s="30"/>
      <c r="H2" s="30"/>
      <c r="I2" s="30"/>
      <c r="J2" s="30"/>
      <c r="K2" s="30"/>
      <c r="L2" s="30"/>
      <c r="M2" s="30"/>
    </row>
    <row r="3" spans="1:13" x14ac:dyDescent="0.25">
      <c r="A3" s="31" t="s">
        <v>19</v>
      </c>
      <c r="B3" s="30"/>
      <c r="C3" s="30"/>
      <c r="D3" s="32"/>
      <c r="E3" s="33"/>
      <c r="F3" s="33"/>
      <c r="G3" s="30"/>
      <c r="H3" s="32"/>
      <c r="I3" s="33"/>
      <c r="J3" s="30"/>
      <c r="K3" s="32"/>
      <c r="L3" s="33"/>
      <c r="M3" s="30"/>
    </row>
    <row r="4" spans="1:13" ht="21" customHeight="1" x14ac:dyDescent="0.25">
      <c r="A4" s="307" t="s">
        <v>34</v>
      </c>
      <c r="B4" s="308"/>
      <c r="C4" s="308"/>
      <c r="D4" s="308"/>
      <c r="E4" s="308"/>
      <c r="F4" s="27"/>
      <c r="G4" s="309" t="s">
        <v>27</v>
      </c>
      <c r="H4" s="310"/>
      <c r="I4" s="311" t="str">
        <f>Cover!J23</f>
        <v>Property name</v>
      </c>
      <c r="J4" s="309"/>
      <c r="K4" s="309"/>
      <c r="L4" s="309"/>
      <c r="M4" s="309"/>
    </row>
    <row r="5" spans="1:13" x14ac:dyDescent="0.25">
      <c r="A5" s="18" t="s">
        <v>20</v>
      </c>
      <c r="B5" s="312">
        <f>Cover!B6</f>
        <v>0</v>
      </c>
      <c r="C5" s="312"/>
      <c r="D5" s="29"/>
      <c r="E5" s="18" t="s">
        <v>21</v>
      </c>
      <c r="F5" s="268">
        <f>Cover!E6</f>
        <v>0</v>
      </c>
      <c r="G5" s="268"/>
      <c r="H5" s="268"/>
      <c r="I5" s="268"/>
      <c r="J5" s="268"/>
      <c r="K5" s="268"/>
      <c r="L5" s="268"/>
      <c r="M5" s="268"/>
    </row>
    <row r="6" spans="1:13" x14ac:dyDescent="0.25">
      <c r="A6" s="185"/>
      <c r="B6" s="185"/>
      <c r="C6" s="185"/>
      <c r="D6" s="185"/>
      <c r="E6" s="185"/>
      <c r="F6" s="185"/>
      <c r="G6" s="185"/>
      <c r="H6" s="185"/>
      <c r="I6" s="185"/>
      <c r="J6" s="185"/>
      <c r="K6" s="185"/>
      <c r="L6" s="185"/>
      <c r="M6" s="185"/>
    </row>
    <row r="7" spans="1:13" ht="31.5" customHeight="1" x14ac:dyDescent="0.25">
      <c r="A7" s="305" t="s">
        <v>17</v>
      </c>
      <c r="B7" s="306"/>
      <c r="C7" s="6" t="str">
        <f>Cover!$D$15</f>
        <v>UNDP</v>
      </c>
      <c r="D7" s="6" t="str">
        <f>Cover!$D$16</f>
        <v>UNFPA</v>
      </c>
      <c r="E7" s="6" t="str">
        <f>Cover!$D$17</f>
        <v>UNICEF</v>
      </c>
      <c r="F7" s="6" t="str">
        <f>Cover!$D$18</f>
        <v>WFP</v>
      </c>
      <c r="G7" s="6" t="str">
        <f>Cover!$D$19</f>
        <v>Other 1</v>
      </c>
      <c r="H7" s="6" t="str">
        <f>Cover!$D$20</f>
        <v>Other 2</v>
      </c>
      <c r="I7" s="6" t="str">
        <f>Cover!$D$21</f>
        <v>Other 3</v>
      </c>
      <c r="J7" s="6" t="str">
        <f>Cover!$D$22</f>
        <v>Other 4</v>
      </c>
      <c r="K7" s="6" t="str">
        <f>Cover!$D$23</f>
        <v>Other 5</v>
      </c>
      <c r="L7" s="6" t="str">
        <f>Cover!$D$24</f>
        <v>Other 6</v>
      </c>
      <c r="M7" s="118" t="s">
        <v>15</v>
      </c>
    </row>
    <row r="8" spans="1:13" x14ac:dyDescent="0.25">
      <c r="A8" s="34"/>
      <c r="B8" s="34"/>
      <c r="C8" s="35"/>
      <c r="D8" s="35"/>
      <c r="E8" s="35"/>
      <c r="F8" s="35"/>
      <c r="G8" s="35"/>
      <c r="H8" s="35"/>
      <c r="I8" s="35"/>
      <c r="J8" s="35"/>
      <c r="K8" s="35"/>
      <c r="L8" s="35"/>
      <c r="M8" s="35"/>
    </row>
    <row r="9" spans="1:13" x14ac:dyDescent="0.25">
      <c r="A9" s="300" t="s">
        <v>0</v>
      </c>
      <c r="B9" s="119" t="s">
        <v>32</v>
      </c>
      <c r="C9" s="101">
        <v>10</v>
      </c>
      <c r="D9" s="101">
        <v>10</v>
      </c>
      <c r="E9" s="101">
        <v>10</v>
      </c>
      <c r="F9" s="101">
        <v>10</v>
      </c>
      <c r="G9" s="101">
        <v>10</v>
      </c>
      <c r="H9" s="101">
        <v>10</v>
      </c>
      <c r="I9" s="101">
        <v>10</v>
      </c>
      <c r="J9" s="101">
        <v>10</v>
      </c>
      <c r="K9" s="101">
        <v>10</v>
      </c>
      <c r="L9" s="116">
        <v>10</v>
      </c>
      <c r="M9" s="112">
        <f>SUM(C9:L9)</f>
        <v>100</v>
      </c>
    </row>
    <row r="10" spans="1:13" x14ac:dyDescent="0.25">
      <c r="A10" s="301"/>
      <c r="B10" s="120" t="s">
        <v>2</v>
      </c>
      <c r="C10" s="16">
        <f t="shared" ref="C10:M10" si="0">C9/$M$9</f>
        <v>0.1</v>
      </c>
      <c r="D10" s="16">
        <f t="shared" si="0"/>
        <v>0.1</v>
      </c>
      <c r="E10" s="16">
        <f t="shared" si="0"/>
        <v>0.1</v>
      </c>
      <c r="F10" s="16">
        <f t="shared" si="0"/>
        <v>0.1</v>
      </c>
      <c r="G10" s="16">
        <f t="shared" si="0"/>
        <v>0.1</v>
      </c>
      <c r="H10" s="16">
        <f t="shared" si="0"/>
        <v>0.1</v>
      </c>
      <c r="I10" s="16">
        <f t="shared" si="0"/>
        <v>0.1</v>
      </c>
      <c r="J10" s="16">
        <f t="shared" si="0"/>
        <v>0.1</v>
      </c>
      <c r="K10" s="16">
        <f t="shared" si="0"/>
        <v>0.1</v>
      </c>
      <c r="L10" s="117">
        <f t="shared" si="0"/>
        <v>0.1</v>
      </c>
      <c r="M10" s="113">
        <f t="shared" si="0"/>
        <v>1</v>
      </c>
    </row>
    <row r="11" spans="1:13" s="186" customFormat="1" x14ac:dyDescent="0.25">
      <c r="A11" s="300" t="s">
        <v>14</v>
      </c>
      <c r="B11" s="167" t="s">
        <v>31</v>
      </c>
      <c r="C11" s="170">
        <v>100</v>
      </c>
      <c r="D11" s="170">
        <v>100</v>
      </c>
      <c r="E11" s="170">
        <v>100</v>
      </c>
      <c r="F11" s="170">
        <v>100</v>
      </c>
      <c r="G11" s="170">
        <v>100</v>
      </c>
      <c r="H11" s="170">
        <v>100</v>
      </c>
      <c r="I11" s="170">
        <v>100</v>
      </c>
      <c r="J11" s="170">
        <v>100</v>
      </c>
      <c r="K11" s="170">
        <v>100</v>
      </c>
      <c r="L11" s="171">
        <v>100</v>
      </c>
      <c r="M11" s="166">
        <f>SUM(C11:L11)</f>
        <v>1000</v>
      </c>
    </row>
    <row r="12" spans="1:13" x14ac:dyDescent="0.25">
      <c r="A12" s="301"/>
      <c r="B12" s="120" t="s">
        <v>2</v>
      </c>
      <c r="C12" s="16">
        <f t="shared" ref="C12:L12" si="1">C11/$M$11</f>
        <v>0.1</v>
      </c>
      <c r="D12" s="16">
        <f t="shared" si="1"/>
        <v>0.1</v>
      </c>
      <c r="E12" s="16">
        <f t="shared" si="1"/>
        <v>0.1</v>
      </c>
      <c r="F12" s="16">
        <f t="shared" si="1"/>
        <v>0.1</v>
      </c>
      <c r="G12" s="16">
        <f t="shared" si="1"/>
        <v>0.1</v>
      </c>
      <c r="H12" s="16">
        <f t="shared" si="1"/>
        <v>0.1</v>
      </c>
      <c r="I12" s="16">
        <f t="shared" si="1"/>
        <v>0.1</v>
      </c>
      <c r="J12" s="16">
        <f t="shared" si="1"/>
        <v>0.1</v>
      </c>
      <c r="K12" s="16">
        <f t="shared" si="1"/>
        <v>0.1</v>
      </c>
      <c r="L12" s="117">
        <f t="shared" si="1"/>
        <v>0.1</v>
      </c>
      <c r="M12" s="113">
        <f>SUM(C12:L12)</f>
        <v>0.99999999999999989</v>
      </c>
    </row>
    <row r="13" spans="1:13" x14ac:dyDescent="0.25">
      <c r="A13" s="34"/>
      <c r="B13" s="34"/>
      <c r="C13" s="35"/>
      <c r="D13" s="35"/>
      <c r="E13" s="35"/>
      <c r="F13" s="35"/>
      <c r="G13" s="35"/>
      <c r="H13" s="35"/>
      <c r="I13" s="35"/>
      <c r="J13" s="35"/>
      <c r="K13" s="35"/>
      <c r="L13" s="35"/>
      <c r="M13" s="35"/>
    </row>
    <row r="14" spans="1:13" ht="31.5" customHeight="1" x14ac:dyDescent="0.25">
      <c r="A14" s="302" t="s">
        <v>77</v>
      </c>
      <c r="B14" s="303"/>
      <c r="C14" s="6" t="str">
        <f>Cover!$D$15</f>
        <v>UNDP</v>
      </c>
      <c r="D14" s="6" t="str">
        <f>Cover!$D$16</f>
        <v>UNFPA</v>
      </c>
      <c r="E14" s="6" t="str">
        <f>Cover!$D$17</f>
        <v>UNICEF</v>
      </c>
      <c r="F14" s="6" t="str">
        <f>Cover!$D$18</f>
        <v>WFP</v>
      </c>
      <c r="G14" s="6" t="str">
        <f>Cover!$D$19</f>
        <v>Other 1</v>
      </c>
      <c r="H14" s="6" t="str">
        <f>Cover!$D$20</f>
        <v>Other 2</v>
      </c>
      <c r="I14" s="6" t="str">
        <f>Cover!$D$21</f>
        <v>Other 3</v>
      </c>
      <c r="J14" s="6" t="str">
        <f>Cover!$D$22</f>
        <v>Other 4</v>
      </c>
      <c r="K14" s="6" t="str">
        <f>Cover!$D$23</f>
        <v>Other 5</v>
      </c>
      <c r="L14" s="6" t="str">
        <f>Cover!$D$24</f>
        <v>Other 6</v>
      </c>
      <c r="M14" s="118" t="s">
        <v>16</v>
      </c>
    </row>
    <row r="15" spans="1:13" x14ac:dyDescent="0.25">
      <c r="A15" s="34"/>
      <c r="B15" s="34"/>
      <c r="C15" s="35"/>
      <c r="D15" s="35"/>
      <c r="E15" s="35"/>
      <c r="F15" s="35"/>
      <c r="G15" s="35"/>
      <c r="H15" s="35"/>
      <c r="I15" s="35"/>
      <c r="J15" s="35"/>
      <c r="K15" s="35"/>
      <c r="L15" s="35"/>
      <c r="M15" s="35"/>
    </row>
    <row r="16" spans="1:13" ht="12.6" customHeight="1" x14ac:dyDescent="0.25">
      <c r="A16" s="318" t="s">
        <v>68</v>
      </c>
      <c r="B16" s="319"/>
      <c r="C16" s="126">
        <f t="shared" ref="C16:C24" si="2">M16*$C$12</f>
        <v>10000</v>
      </c>
      <c r="D16" s="126">
        <f t="shared" ref="D16:D24" si="3">M16*D$12</f>
        <v>10000</v>
      </c>
      <c r="E16" s="126">
        <f t="shared" ref="E16:E24" si="4">M16*E$12</f>
        <v>10000</v>
      </c>
      <c r="F16" s="126">
        <f t="shared" ref="F16:F24" si="5">M16*F$12</f>
        <v>10000</v>
      </c>
      <c r="G16" s="126">
        <f t="shared" ref="G16:G24" si="6">M16*G$12</f>
        <v>10000</v>
      </c>
      <c r="H16" s="126">
        <f t="shared" ref="H16:H24" si="7">M16*H$12</f>
        <v>10000</v>
      </c>
      <c r="I16" s="126">
        <f t="shared" ref="I16:I24" si="8">M16*I$12</f>
        <v>10000</v>
      </c>
      <c r="J16" s="126">
        <f t="shared" ref="J16:J24" si="9">M16*J$12</f>
        <v>10000</v>
      </c>
      <c r="K16" s="126">
        <f t="shared" ref="K16:K24" si="10">M16*K$12</f>
        <v>10000</v>
      </c>
      <c r="L16" s="127">
        <f t="shared" ref="L16:L24" si="11">M16*L$12</f>
        <v>10000</v>
      </c>
      <c r="M16" s="143">
        <v>100000</v>
      </c>
    </row>
    <row r="17" spans="1:14" ht="12.6" customHeight="1" x14ac:dyDescent="0.25">
      <c r="A17" s="313" t="s">
        <v>69</v>
      </c>
      <c r="B17" s="315"/>
      <c r="C17" s="144">
        <f t="shared" si="2"/>
        <v>10000</v>
      </c>
      <c r="D17" s="144">
        <f t="shared" si="3"/>
        <v>10000</v>
      </c>
      <c r="E17" s="144">
        <f t="shared" si="4"/>
        <v>10000</v>
      </c>
      <c r="F17" s="144">
        <f t="shared" si="5"/>
        <v>10000</v>
      </c>
      <c r="G17" s="144">
        <f t="shared" si="6"/>
        <v>10000</v>
      </c>
      <c r="H17" s="144">
        <f t="shared" si="7"/>
        <v>10000</v>
      </c>
      <c r="I17" s="144">
        <f t="shared" si="8"/>
        <v>10000</v>
      </c>
      <c r="J17" s="144">
        <f t="shared" si="9"/>
        <v>10000</v>
      </c>
      <c r="K17" s="144">
        <f t="shared" si="10"/>
        <v>10000</v>
      </c>
      <c r="L17" s="145">
        <f t="shared" si="11"/>
        <v>10000</v>
      </c>
      <c r="M17" s="146">
        <v>100000</v>
      </c>
    </row>
    <row r="18" spans="1:14" ht="12.6" customHeight="1" x14ac:dyDescent="0.25">
      <c r="A18" s="313" t="s">
        <v>70</v>
      </c>
      <c r="B18" s="315"/>
      <c r="C18" s="144">
        <f t="shared" si="2"/>
        <v>10000</v>
      </c>
      <c r="D18" s="144">
        <f t="shared" si="3"/>
        <v>10000</v>
      </c>
      <c r="E18" s="144">
        <f t="shared" si="4"/>
        <v>10000</v>
      </c>
      <c r="F18" s="144">
        <f t="shared" si="5"/>
        <v>10000</v>
      </c>
      <c r="G18" s="144">
        <f t="shared" si="6"/>
        <v>10000</v>
      </c>
      <c r="H18" s="144">
        <f t="shared" si="7"/>
        <v>10000</v>
      </c>
      <c r="I18" s="144">
        <f t="shared" si="8"/>
        <v>10000</v>
      </c>
      <c r="J18" s="144">
        <f t="shared" si="9"/>
        <v>10000</v>
      </c>
      <c r="K18" s="144">
        <f t="shared" si="10"/>
        <v>10000</v>
      </c>
      <c r="L18" s="145">
        <f t="shared" si="11"/>
        <v>10000</v>
      </c>
      <c r="M18" s="146">
        <v>100000</v>
      </c>
    </row>
    <row r="19" spans="1:14" ht="12.6" customHeight="1" x14ac:dyDescent="0.25">
      <c r="A19" s="313" t="s">
        <v>71</v>
      </c>
      <c r="B19" s="315"/>
      <c r="C19" s="144">
        <f t="shared" si="2"/>
        <v>10000</v>
      </c>
      <c r="D19" s="144">
        <f t="shared" si="3"/>
        <v>10000</v>
      </c>
      <c r="E19" s="144">
        <f t="shared" si="4"/>
        <v>10000</v>
      </c>
      <c r="F19" s="144">
        <f t="shared" si="5"/>
        <v>10000</v>
      </c>
      <c r="G19" s="144">
        <f t="shared" si="6"/>
        <v>10000</v>
      </c>
      <c r="H19" s="144">
        <f t="shared" si="7"/>
        <v>10000</v>
      </c>
      <c r="I19" s="144">
        <f t="shared" si="8"/>
        <v>10000</v>
      </c>
      <c r="J19" s="144">
        <f t="shared" si="9"/>
        <v>10000</v>
      </c>
      <c r="K19" s="144">
        <f t="shared" si="10"/>
        <v>10000</v>
      </c>
      <c r="L19" s="145">
        <f t="shared" si="11"/>
        <v>10000</v>
      </c>
      <c r="M19" s="146">
        <v>100000</v>
      </c>
    </row>
    <row r="20" spans="1:14" ht="12.6" customHeight="1" x14ac:dyDescent="0.25">
      <c r="A20" s="313" t="s">
        <v>72</v>
      </c>
      <c r="B20" s="315"/>
      <c r="C20" s="144">
        <f t="shared" si="2"/>
        <v>10000</v>
      </c>
      <c r="D20" s="144">
        <f t="shared" si="3"/>
        <v>10000</v>
      </c>
      <c r="E20" s="144">
        <f t="shared" si="4"/>
        <v>10000</v>
      </c>
      <c r="F20" s="144">
        <f t="shared" si="5"/>
        <v>10000</v>
      </c>
      <c r="G20" s="144">
        <f t="shared" si="6"/>
        <v>10000</v>
      </c>
      <c r="H20" s="144">
        <f t="shared" si="7"/>
        <v>10000</v>
      </c>
      <c r="I20" s="144">
        <f t="shared" si="8"/>
        <v>10000</v>
      </c>
      <c r="J20" s="144">
        <f t="shared" si="9"/>
        <v>10000</v>
      </c>
      <c r="K20" s="144">
        <f t="shared" si="10"/>
        <v>10000</v>
      </c>
      <c r="L20" s="145">
        <f t="shared" si="11"/>
        <v>10000</v>
      </c>
      <c r="M20" s="146">
        <v>100000</v>
      </c>
    </row>
    <row r="21" spans="1:14" ht="12.6" customHeight="1" x14ac:dyDescent="0.25">
      <c r="A21" s="313" t="s">
        <v>74</v>
      </c>
      <c r="B21" s="315"/>
      <c r="C21" s="144">
        <f t="shared" si="2"/>
        <v>10000</v>
      </c>
      <c r="D21" s="144">
        <f t="shared" si="3"/>
        <v>10000</v>
      </c>
      <c r="E21" s="144">
        <f t="shared" si="4"/>
        <v>10000</v>
      </c>
      <c r="F21" s="144">
        <f t="shared" si="5"/>
        <v>10000</v>
      </c>
      <c r="G21" s="144">
        <f t="shared" si="6"/>
        <v>10000</v>
      </c>
      <c r="H21" s="144">
        <f t="shared" si="7"/>
        <v>10000</v>
      </c>
      <c r="I21" s="144">
        <f t="shared" si="8"/>
        <v>10000</v>
      </c>
      <c r="J21" s="144">
        <f t="shared" si="9"/>
        <v>10000</v>
      </c>
      <c r="K21" s="144">
        <f t="shared" si="10"/>
        <v>10000</v>
      </c>
      <c r="L21" s="145">
        <f t="shared" si="11"/>
        <v>10000</v>
      </c>
      <c r="M21" s="146">
        <v>100000</v>
      </c>
    </row>
    <row r="22" spans="1:14" ht="12.6" customHeight="1" x14ac:dyDescent="0.25">
      <c r="A22" s="313" t="s">
        <v>75</v>
      </c>
      <c r="B22" s="314"/>
      <c r="C22" s="144">
        <f t="shared" si="2"/>
        <v>10000</v>
      </c>
      <c r="D22" s="144">
        <f t="shared" si="3"/>
        <v>10000</v>
      </c>
      <c r="E22" s="144">
        <f t="shared" si="4"/>
        <v>10000</v>
      </c>
      <c r="F22" s="144">
        <f t="shared" si="5"/>
        <v>10000</v>
      </c>
      <c r="G22" s="144">
        <f t="shared" si="6"/>
        <v>10000</v>
      </c>
      <c r="H22" s="144">
        <f t="shared" si="7"/>
        <v>10000</v>
      </c>
      <c r="I22" s="144">
        <f t="shared" si="8"/>
        <v>10000</v>
      </c>
      <c r="J22" s="144">
        <f t="shared" si="9"/>
        <v>10000</v>
      </c>
      <c r="K22" s="144">
        <f t="shared" si="10"/>
        <v>10000</v>
      </c>
      <c r="L22" s="145">
        <f t="shared" si="11"/>
        <v>10000</v>
      </c>
      <c r="M22" s="146">
        <v>100000</v>
      </c>
    </row>
    <row r="23" spans="1:14" ht="12.6" customHeight="1" x14ac:dyDescent="0.25">
      <c r="A23" s="313" t="s">
        <v>76</v>
      </c>
      <c r="B23" s="314"/>
      <c r="C23" s="144">
        <f t="shared" si="2"/>
        <v>10000</v>
      </c>
      <c r="D23" s="144">
        <f t="shared" si="3"/>
        <v>10000</v>
      </c>
      <c r="E23" s="144">
        <f t="shared" si="4"/>
        <v>10000</v>
      </c>
      <c r="F23" s="144">
        <f t="shared" si="5"/>
        <v>10000</v>
      </c>
      <c r="G23" s="144">
        <f t="shared" si="6"/>
        <v>10000</v>
      </c>
      <c r="H23" s="144">
        <f t="shared" si="7"/>
        <v>10000</v>
      </c>
      <c r="I23" s="144">
        <f t="shared" si="8"/>
        <v>10000</v>
      </c>
      <c r="J23" s="144">
        <f t="shared" si="9"/>
        <v>10000</v>
      </c>
      <c r="K23" s="144">
        <f t="shared" si="10"/>
        <v>10000</v>
      </c>
      <c r="L23" s="145">
        <f t="shared" si="11"/>
        <v>10000</v>
      </c>
      <c r="M23" s="146">
        <v>100000</v>
      </c>
    </row>
    <row r="24" spans="1:14" ht="12.6" customHeight="1" x14ac:dyDescent="0.25">
      <c r="A24" s="316" t="s">
        <v>73</v>
      </c>
      <c r="B24" s="317"/>
      <c r="C24" s="131">
        <f t="shared" si="2"/>
        <v>10000</v>
      </c>
      <c r="D24" s="131">
        <f t="shared" si="3"/>
        <v>10000</v>
      </c>
      <c r="E24" s="131">
        <f t="shared" si="4"/>
        <v>10000</v>
      </c>
      <c r="F24" s="131">
        <f t="shared" si="5"/>
        <v>10000</v>
      </c>
      <c r="G24" s="131">
        <f t="shared" si="6"/>
        <v>10000</v>
      </c>
      <c r="H24" s="131">
        <f t="shared" si="7"/>
        <v>10000</v>
      </c>
      <c r="I24" s="131">
        <f t="shared" si="8"/>
        <v>10000</v>
      </c>
      <c r="J24" s="131">
        <f t="shared" si="9"/>
        <v>10000</v>
      </c>
      <c r="K24" s="131">
        <f t="shared" si="10"/>
        <v>10000</v>
      </c>
      <c r="L24" s="132">
        <f t="shared" si="11"/>
        <v>10000</v>
      </c>
      <c r="M24" s="147">
        <v>100000</v>
      </c>
    </row>
    <row r="25" spans="1:14" ht="12.6" customHeight="1" x14ac:dyDescent="0.25">
      <c r="A25" s="111"/>
      <c r="B25" s="111"/>
      <c r="C25" s="156"/>
      <c r="D25" s="156"/>
      <c r="E25" s="156"/>
      <c r="F25" s="156"/>
      <c r="G25" s="156"/>
      <c r="H25" s="156"/>
      <c r="I25" s="156"/>
      <c r="J25" s="156"/>
      <c r="K25" s="156"/>
      <c r="L25" s="156"/>
      <c r="M25" s="156"/>
    </row>
    <row r="26" spans="1:14" s="109" customFormat="1" ht="12.6" customHeight="1" x14ac:dyDescent="0.25">
      <c r="A26" s="292" t="s">
        <v>15</v>
      </c>
      <c r="B26" s="293"/>
      <c r="C26" s="148">
        <f t="shared" ref="C26:L26" si="12">SUM(C16:C24)</f>
        <v>90000</v>
      </c>
      <c r="D26" s="149">
        <f t="shared" si="12"/>
        <v>90000</v>
      </c>
      <c r="E26" s="149">
        <f t="shared" si="12"/>
        <v>90000</v>
      </c>
      <c r="F26" s="149">
        <f t="shared" si="12"/>
        <v>90000</v>
      </c>
      <c r="G26" s="149">
        <f t="shared" si="12"/>
        <v>90000</v>
      </c>
      <c r="H26" s="149">
        <f t="shared" si="12"/>
        <v>90000</v>
      </c>
      <c r="I26" s="149">
        <f t="shared" si="12"/>
        <v>90000</v>
      </c>
      <c r="J26" s="149">
        <f t="shared" si="12"/>
        <v>90000</v>
      </c>
      <c r="K26" s="149">
        <f t="shared" si="12"/>
        <v>90000</v>
      </c>
      <c r="L26" s="149">
        <f t="shared" si="12"/>
        <v>90000</v>
      </c>
      <c r="M26" s="150">
        <f>SUM(C26:L26)</f>
        <v>900000</v>
      </c>
      <c r="N26" s="108"/>
    </row>
    <row r="27" spans="1:14" s="107" customFormat="1" ht="12.6" customHeight="1" x14ac:dyDescent="0.25">
      <c r="A27" s="114"/>
      <c r="B27" s="103"/>
      <c r="C27" s="36"/>
      <c r="D27" s="40"/>
      <c r="E27" s="41"/>
      <c r="F27" s="41"/>
      <c r="G27" s="36"/>
      <c r="H27" s="40"/>
      <c r="I27" s="41"/>
      <c r="J27" s="36"/>
      <c r="K27" s="40"/>
      <c r="L27" s="41"/>
      <c r="M27" s="42"/>
      <c r="N27" s="108"/>
    </row>
    <row r="28" spans="1:14" ht="12.6" customHeight="1" x14ac:dyDescent="0.25">
      <c r="A28" s="114"/>
      <c r="B28" s="194"/>
      <c r="C28" s="185"/>
      <c r="D28" s="185"/>
      <c r="E28" s="185"/>
      <c r="F28" s="185"/>
      <c r="G28" s="185"/>
      <c r="H28" s="185"/>
      <c r="I28" s="185"/>
      <c r="J28" s="185"/>
      <c r="K28" s="185"/>
      <c r="L28" s="185"/>
      <c r="M28" s="185"/>
    </row>
    <row r="29" spans="1:14" s="109" customFormat="1" ht="12.6" customHeight="1" x14ac:dyDescent="0.25">
      <c r="A29" s="114"/>
      <c r="B29" s="194"/>
      <c r="C29" s="185"/>
      <c r="D29" s="185"/>
      <c r="E29" s="185"/>
      <c r="F29" s="185"/>
      <c r="G29" s="185"/>
      <c r="H29" s="185"/>
      <c r="I29" s="185"/>
      <c r="J29" s="185"/>
      <c r="K29" s="195"/>
      <c r="L29" s="196" t="s">
        <v>85</v>
      </c>
      <c r="M29" s="192">
        <f>M26/M11</f>
        <v>900</v>
      </c>
      <c r="N29" s="108"/>
    </row>
    <row r="30" spans="1:14" x14ac:dyDescent="0.25">
      <c r="A30" s="114"/>
      <c r="B30" s="194"/>
      <c r="C30" s="185"/>
      <c r="D30" s="185"/>
      <c r="E30" s="185"/>
      <c r="F30" s="185"/>
      <c r="G30" s="185"/>
      <c r="H30" s="185"/>
      <c r="I30" s="185"/>
      <c r="J30" s="185"/>
      <c r="K30" s="185"/>
      <c r="L30" s="185"/>
      <c r="M30" s="185"/>
    </row>
    <row r="31" spans="1:14" x14ac:dyDescent="0.25">
      <c r="A31" s="108"/>
      <c r="B31" s="108"/>
      <c r="C31" s="108"/>
      <c r="D31" s="108"/>
      <c r="E31" s="108"/>
      <c r="F31" s="108"/>
      <c r="G31" s="108"/>
      <c r="H31" s="108"/>
      <c r="I31" s="108"/>
      <c r="J31" s="108"/>
      <c r="K31" s="108"/>
      <c r="L31" s="108"/>
      <c r="M31" s="108"/>
    </row>
    <row r="32" spans="1:14" x14ac:dyDescent="0.25">
      <c r="A32" s="108"/>
      <c r="B32" s="108"/>
      <c r="C32" s="108"/>
      <c r="D32" s="108"/>
      <c r="E32" s="108"/>
      <c r="F32" s="108"/>
      <c r="G32" s="108"/>
      <c r="H32" s="108"/>
      <c r="I32" s="108"/>
      <c r="J32" s="108"/>
      <c r="K32" s="108"/>
      <c r="L32" s="108"/>
      <c r="M32" s="108"/>
    </row>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row r="110" s="108" customFormat="1" x14ac:dyDescent="0.25"/>
    <row r="111" s="108" customFormat="1" x14ac:dyDescent="0.25"/>
    <row r="112" s="108" customFormat="1" x14ac:dyDescent="0.25"/>
    <row r="113" s="108" customFormat="1" x14ac:dyDescent="0.25"/>
    <row r="114" s="108" customFormat="1" x14ac:dyDescent="0.25"/>
    <row r="115" s="108" customFormat="1" x14ac:dyDescent="0.25"/>
    <row r="116" s="108" customFormat="1" x14ac:dyDescent="0.25"/>
    <row r="117" s="108" customFormat="1" x14ac:dyDescent="0.25"/>
    <row r="118" s="108" customFormat="1" x14ac:dyDescent="0.25"/>
    <row r="119" s="108" customFormat="1" x14ac:dyDescent="0.25"/>
    <row r="120" s="108" customFormat="1" x14ac:dyDescent="0.25"/>
    <row r="121" s="108" customFormat="1" x14ac:dyDescent="0.25"/>
    <row r="122" s="108" customFormat="1" x14ac:dyDescent="0.25"/>
    <row r="123" s="108" customFormat="1" x14ac:dyDescent="0.25"/>
    <row r="124" s="108" customFormat="1" x14ac:dyDescent="0.25"/>
    <row r="125" s="108" customFormat="1" x14ac:dyDescent="0.25"/>
    <row r="126" s="108" customFormat="1" x14ac:dyDescent="0.25"/>
    <row r="127" s="108" customFormat="1" x14ac:dyDescent="0.25"/>
    <row r="128" s="108" customFormat="1" x14ac:dyDescent="0.25"/>
    <row r="129" s="108" customFormat="1" x14ac:dyDescent="0.25"/>
    <row r="130" s="108" customFormat="1" x14ac:dyDescent="0.25"/>
    <row r="131" s="108" customFormat="1" x14ac:dyDescent="0.25"/>
    <row r="132" s="108" customFormat="1" x14ac:dyDescent="0.25"/>
    <row r="133" s="108" customFormat="1" x14ac:dyDescent="0.25"/>
    <row r="134" s="108" customFormat="1" x14ac:dyDescent="0.25"/>
    <row r="135" s="108" customFormat="1" x14ac:dyDescent="0.25"/>
    <row r="136" s="108" customFormat="1" x14ac:dyDescent="0.25"/>
    <row r="137" s="108" customFormat="1" x14ac:dyDescent="0.25"/>
    <row r="138" s="108" customFormat="1" x14ac:dyDescent="0.25"/>
    <row r="139" s="108" customFormat="1" x14ac:dyDescent="0.25"/>
    <row r="140" s="108" customFormat="1" x14ac:dyDescent="0.25"/>
    <row r="141" s="108" customFormat="1" x14ac:dyDescent="0.25"/>
    <row r="142" s="108" customFormat="1" x14ac:dyDescent="0.25"/>
    <row r="143" s="108" customFormat="1" x14ac:dyDescent="0.25"/>
    <row r="144" s="108" customFormat="1" x14ac:dyDescent="0.25"/>
  </sheetData>
  <sheetProtection selectLockedCells="1"/>
  <mergeCells count="20">
    <mergeCell ref="D1:M1"/>
    <mergeCell ref="F5:M5"/>
    <mergeCell ref="A7:B7"/>
    <mergeCell ref="G4:H4"/>
    <mergeCell ref="I4:M4"/>
    <mergeCell ref="A4:E4"/>
    <mergeCell ref="B5:C5"/>
    <mergeCell ref="A14:B14"/>
    <mergeCell ref="A9:A10"/>
    <mergeCell ref="A11:A12"/>
    <mergeCell ref="A16:B16"/>
    <mergeCell ref="A21:B21"/>
    <mergeCell ref="A17:B17"/>
    <mergeCell ref="A18:B18"/>
    <mergeCell ref="A22:B22"/>
    <mergeCell ref="A23:B23"/>
    <mergeCell ref="A24:B24"/>
    <mergeCell ref="A26:B26"/>
    <mergeCell ref="A19:B19"/>
    <mergeCell ref="A20:B20"/>
  </mergeCells>
  <phoneticPr fontId="1" type="noConversion"/>
  <printOptions horizontalCentered="1"/>
  <pageMargins left="0.23622047244094491" right="0.15748031496062992" top="0.56000000000000005" bottom="0.34" header="0.51181102362204722" footer="0.21"/>
  <pageSetup paperSize="9" scale="65" orientation="landscape" verticalDpi="0" r:id="rId1"/>
  <headerFooter alignWithMargins="0">
    <oddFooter>&amp;L&amp;D&amp;CCONFIDENTIAL&amp;R&amp;P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UNDP_POPP_REFITEM_VERSION xmlns="8264c5cc-ec60-4b56-8111-ce635d3d139a">1</UNDP_POPP_REFITEM_VERSION>
    <Location xmlns="e560140e-7b2f-4392-90df-e7567e3021a3">Public</Location>
    <DLCPolicyLabelLock xmlns="e560140e-7b2f-4392-90df-e7567e3021a3" xsi:nil="true"/>
    <POPPIsArchived xmlns="e560140e-7b2f-4392-90df-e7567e3021a3">false</POPPIsArchived>
    <UNDP_POPP_NOTE xmlns="8264c5cc-ec60-4b56-8111-ce635d3d139a" xsi:nil="true"/>
    <TaxCatchAll xmlns="8264c5cc-ec60-4b56-8111-ce635d3d139a">
      <Value>353</Value>
    </TaxCatchAll>
    <DLCPolicyLabelClientValue xmlns="e560140e-7b2f-4392-90df-e7567e3021a3" xsi:nil="true"/>
    <UNDP_POPP_PLANNED_REVIEWDATE xmlns="8264c5cc-ec60-4b56-8111-ce635d3d139a" xsi:nil="true"/>
    <UNDP_POPP_DOCUMENT_LANGUAGE xmlns="8264c5cc-ec60-4b56-8111-ce635d3d139a">English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Feasibility Study: Cost Benefit Analysis</UNDP_POPP_TITLE_EN>
    <UNDP_POPP_FOCALPOINT xmlns="8264c5cc-ec60-4b56-8111-ce635d3d139a">
      <UserInfo>
        <DisplayName/>
        <AccountId xsi:nil="true"/>
        <AccountType/>
      </UserInfo>
    </UNDP_POPP_FOCALPOINT>
    <UNDP_POPP_DOCUMENT_TYPE xmlns="8264c5cc-ec60-4b56-8111-ce635d3d139a">Template</UNDP_POPP_DOCUMENT_TYPE>
    <UNDP_POPP_REJECT_COMMENTS xmlns="8264c5cc-ec60-4b56-8111-ce635d3d139a" xsi:nil="true"/>
    <UNDP_POPP_ISACTIVE xmlns="8264c5cc-ec60-4b56-8111-ce635d3d139a">true</UNDP_POPP_ISACTIVE>
    <UNDP_POPP_FILEVERSION xmlns="8264c5cc-ec60-4b56-8111-ce635d3d139a" xsi:nil="true"/>
    <UNDP_POPP_LASTMODIFIED xmlns="8264c5cc-ec60-4b56-8111-ce635d3d139a" xsi:nil="true"/>
    <UNDP_POPP_VERSION_COMMENTS xmlns="8264c5cc-ec60-4b56-8111-ce635d3d139a" xsi:nil="true"/>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Administrative Services</TermName>
          <TermId xmlns="http://schemas.microsoft.com/office/infopath/2007/PartnerControls">a78f4201-2936-4934-95ba-30c4111d72d7</TermId>
        </TermInfo>
      </Terms>
    </l0e6ef0c43e74560bd7f3acd1f5e8571>
    <_dlc_DocId xmlns="8264c5cc-ec60-4b56-8111-ce635d3d139a">POPP-11-3489</_dlc_DocId>
    <_dlc_DocIdUrl xmlns="8264c5cc-ec60-4b56-8111-ce635d3d139a">
      <Url>https://popp.undp.org/_layouts/15/DocIdRedir.aspx?ID=POPP-11-3489</Url>
      <Description>POPP-11-3489</Description>
    </_dlc_DocIdUrl>
    <DLCPolicyLabelValue xmlns="e560140e-7b2f-4392-90df-e7567e3021a3">Effective Date: {Effective Date}                                                Version #: 1</DLCPolicyLabelValue>
  </documentManagement>
</p:properties>
</file>

<file path=customXml/itemProps1.xml><?xml version="1.0" encoding="utf-8"?>
<ds:datastoreItem xmlns:ds="http://schemas.openxmlformats.org/officeDocument/2006/customXml" ds:itemID="{3D2F5921-5BEE-4407-89A7-3FCB7EE2CF99}"/>
</file>

<file path=customXml/itemProps2.xml><?xml version="1.0" encoding="utf-8"?>
<ds:datastoreItem xmlns:ds="http://schemas.openxmlformats.org/officeDocument/2006/customXml" ds:itemID="{FCA8D505-D376-49C3-A25F-2658542D1795}"/>
</file>

<file path=customXml/itemProps3.xml><?xml version="1.0" encoding="utf-8"?>
<ds:datastoreItem xmlns:ds="http://schemas.openxmlformats.org/officeDocument/2006/customXml" ds:itemID="{12ECE4C5-D564-4077-8192-F259CD402C32}"/>
</file>

<file path=customXml/itemProps4.xml><?xml version="1.0" encoding="utf-8"?>
<ds:datastoreItem xmlns:ds="http://schemas.openxmlformats.org/officeDocument/2006/customXml" ds:itemID="{84A169C3-F1F7-4C06-89E2-F6D01A0C046F}"/>
</file>

<file path=customXml/itemProps5.xml><?xml version="1.0" encoding="utf-8"?>
<ds:datastoreItem xmlns:ds="http://schemas.openxmlformats.org/officeDocument/2006/customXml" ds:itemID="{2F894502-F7D0-4571-A5CA-E191091389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Decision Matrix</vt:lpstr>
      <vt:lpstr>Current</vt:lpstr>
      <vt:lpstr>Opt. I - Rec.</vt:lpstr>
      <vt:lpstr>Opt. I - Inv.</vt:lpstr>
      <vt:lpstr>Opt. II - Rec.</vt:lpstr>
      <vt:lpstr>Opt. II - Inv.</vt:lpstr>
      <vt:lpstr>Opt. III - Rec.</vt:lpstr>
      <vt:lpstr>Opt. III - Inv.</vt:lpstr>
      <vt:lpstr>CBA</vt:lpstr>
    </vt:vector>
  </TitlesOfParts>
  <Company>WFP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WGCP Standard CBA</dc:title>
  <dc:creator>Demunnik &amp; Sodano</dc:creator>
  <cp:lastModifiedBy>EB</cp:lastModifiedBy>
  <cp:lastPrinted>2007-10-09T14:35:03Z</cp:lastPrinted>
  <dcterms:created xsi:type="dcterms:W3CDTF">2007-01-19T11:22:37Z</dcterms:created>
  <dcterms:modified xsi:type="dcterms:W3CDTF">2021-02-12T06:24:09Z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7ddada28-5ed2-499b-8585-08ab08505535</vt:lpwstr>
  </property>
  <property fmtid="{D5CDD505-2E9C-101B-9397-08002B2CF9AE}" pid="4" name="POPPBusinessProcess">
    <vt:lpwstr/>
  </property>
  <property fmtid="{D5CDD505-2E9C-101B-9397-08002B2CF9AE}" pid="5" name="UNDP_POPP_BUSINESSUNIT">
    <vt:lpwstr>353;#Administrative Services|a78f4201-2936-4934-95ba-30c4111d72d7</vt:lpwstr>
  </property>
</Properties>
</file>